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na.i\Desktop\الكتاب 40\الجداول\"/>
    </mc:Choice>
  </mc:AlternateContent>
  <xr:revisionPtr revIDLastSave="0" documentId="13_ncr:1_{6F98EE54-8150-49EF-BF47-B9DE8BC518C9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قسم ثامن تجارة مستلزمات543-58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47" i="1" l="1"/>
  <c r="D1247" i="1"/>
  <c r="E1247" i="1"/>
  <c r="F1247" i="1"/>
  <c r="G1247" i="1"/>
  <c r="C1142" i="1"/>
  <c r="D1142" i="1"/>
  <c r="E1142" i="1"/>
  <c r="F1142" i="1"/>
  <c r="G1142" i="1"/>
  <c r="E1125" i="1"/>
  <c r="C857" i="1"/>
  <c r="D857" i="1"/>
  <c r="E857" i="1"/>
  <c r="F857" i="1"/>
  <c r="G857" i="1"/>
  <c r="C665" i="1"/>
  <c r="D665" i="1"/>
  <c r="E665" i="1"/>
  <c r="F665" i="1"/>
  <c r="G665" i="1"/>
  <c r="H665" i="1" l="1"/>
  <c r="C622" i="1"/>
  <c r="C631" i="1"/>
  <c r="F631" i="1"/>
  <c r="D631" i="1"/>
  <c r="C536" i="1"/>
  <c r="D536" i="1"/>
  <c r="E536" i="1"/>
  <c r="F536" i="1"/>
  <c r="E62" i="1"/>
  <c r="E45" i="1"/>
  <c r="G115" i="1"/>
  <c r="C115" i="1"/>
  <c r="G9" i="1"/>
  <c r="G10" i="1"/>
  <c r="G11" i="1"/>
  <c r="G12" i="1"/>
  <c r="G14" i="1"/>
  <c r="G15" i="1"/>
  <c r="G16" i="1"/>
  <c r="G17" i="1"/>
  <c r="G18" i="1"/>
  <c r="G19" i="1"/>
  <c r="G21" i="1"/>
  <c r="G22" i="1"/>
  <c r="G23" i="1"/>
  <c r="G24" i="1"/>
  <c r="G25" i="1"/>
  <c r="G26" i="1"/>
  <c r="G27" i="1"/>
  <c r="G28" i="1"/>
  <c r="G29" i="1"/>
  <c r="H30" i="1"/>
  <c r="G346" i="1"/>
  <c r="H346" i="1"/>
  <c r="C1312" i="1"/>
  <c r="D1312" i="1"/>
  <c r="E1312" i="1"/>
  <c r="F1312" i="1"/>
  <c r="G1312" i="1"/>
  <c r="H1312" i="1"/>
  <c r="G1282" i="1"/>
  <c r="C1281" i="1"/>
  <c r="D1281" i="1"/>
  <c r="E1281" i="1"/>
  <c r="F1281" i="1"/>
  <c r="G1281" i="1"/>
  <c r="H1281" i="1"/>
  <c r="G1248" i="1"/>
  <c r="H1247" i="1"/>
  <c r="H1216" i="1"/>
  <c r="G1216" i="1"/>
  <c r="G1182" i="1"/>
  <c r="G1163" i="1"/>
  <c r="G1181" i="1" s="1"/>
  <c r="H1181" i="1"/>
  <c r="G1171" i="1"/>
  <c r="G1177" i="1"/>
  <c r="G1176" i="1"/>
  <c r="G1143" i="1"/>
  <c r="H1142" i="1"/>
  <c r="G1111" i="1"/>
  <c r="H1111" i="1"/>
  <c r="G1112" i="1"/>
  <c r="G1081" i="1"/>
  <c r="H1080" i="1"/>
  <c r="G1072" i="1"/>
  <c r="G1071" i="1"/>
  <c r="G1069" i="1"/>
  <c r="G1080" i="1" s="1"/>
  <c r="G1067" i="1"/>
  <c r="G1049" i="1"/>
  <c r="H1048" i="1"/>
  <c r="G1036" i="1"/>
  <c r="G1037" i="1"/>
  <c r="G1039" i="1"/>
  <c r="G1040" i="1"/>
  <c r="G1041" i="1"/>
  <c r="G1035" i="1"/>
  <c r="G1048" i="1" s="1"/>
  <c r="G1017" i="1"/>
  <c r="G1016" i="1"/>
  <c r="H1016" i="1"/>
  <c r="F984" i="1"/>
  <c r="G984" i="1"/>
  <c r="H984" i="1"/>
  <c r="G953" i="1"/>
  <c r="H953" i="1"/>
  <c r="G922" i="1"/>
  <c r="H922" i="1"/>
  <c r="G888" i="1"/>
  <c r="H888" i="1"/>
  <c r="H857" i="1"/>
  <c r="G823" i="1"/>
  <c r="H823" i="1"/>
  <c r="H792" i="1"/>
  <c r="G788" i="1"/>
  <c r="G783" i="1"/>
  <c r="G792" i="1" s="1"/>
  <c r="G761" i="1"/>
  <c r="H761" i="1"/>
  <c r="G730" i="1"/>
  <c r="H730" i="1"/>
  <c r="E721" i="1"/>
  <c r="G696" i="1"/>
  <c r="H696" i="1"/>
  <c r="H631" i="1"/>
  <c r="G622" i="1"/>
  <c r="E627" i="1" l="1"/>
  <c r="G627" i="1" s="1"/>
  <c r="G631" i="1" s="1"/>
  <c r="E631" i="1"/>
  <c r="C600" i="1"/>
  <c r="D600" i="1"/>
  <c r="E600" i="1"/>
  <c r="F600" i="1"/>
  <c r="G600" i="1"/>
  <c r="H600" i="1"/>
  <c r="G536" i="1"/>
  <c r="H536" i="1"/>
  <c r="G505" i="1"/>
  <c r="H505" i="1"/>
  <c r="C473" i="1" l="1"/>
  <c r="D473" i="1"/>
  <c r="E473" i="1"/>
  <c r="F473" i="1"/>
  <c r="H473" i="1"/>
  <c r="G473" i="1"/>
  <c r="G442" i="1"/>
  <c r="H442" i="1"/>
  <c r="H380" i="1"/>
  <c r="H411" i="1"/>
  <c r="G402" i="1"/>
  <c r="G411" i="1" s="1"/>
  <c r="G315" i="1" l="1"/>
  <c r="H315" i="1"/>
  <c r="E272" i="1"/>
  <c r="H253" i="1"/>
  <c r="G252" i="1"/>
  <c r="G248" i="1"/>
  <c r="G244" i="1"/>
  <c r="G243" i="1"/>
  <c r="G242" i="1"/>
  <c r="G241" i="1"/>
  <c r="G239" i="1"/>
  <c r="G253" i="1" s="1"/>
  <c r="G235" i="1"/>
  <c r="C220" i="1"/>
  <c r="D220" i="1"/>
  <c r="E220" i="1"/>
  <c r="F220" i="1"/>
  <c r="G220" i="1"/>
  <c r="H220" i="1"/>
  <c r="E179" i="1"/>
  <c r="G179" i="1" s="1"/>
  <c r="H189" i="1"/>
  <c r="G188" i="1"/>
  <c r="G178" i="1"/>
  <c r="G180" i="1"/>
  <c r="G177" i="1"/>
  <c r="G175" i="1"/>
  <c r="G171" i="1"/>
  <c r="G189" i="1" l="1"/>
  <c r="E115" i="1"/>
  <c r="E125" i="1" s="1"/>
  <c r="F125" i="1"/>
  <c r="C125" i="1"/>
  <c r="D125" i="1"/>
  <c r="H62" i="1"/>
  <c r="G57" i="1"/>
  <c r="G53" i="1"/>
  <c r="G52" i="1"/>
  <c r="G50" i="1"/>
  <c r="G48" i="1"/>
  <c r="G46" i="1"/>
  <c r="G43" i="1"/>
  <c r="G62" i="1" s="1"/>
  <c r="E8" i="1"/>
  <c r="G8" i="1" s="1"/>
  <c r="E20" i="1"/>
  <c r="G20" i="1" s="1"/>
  <c r="G30" i="1" l="1"/>
  <c r="F30" i="1"/>
  <c r="E30" i="1"/>
  <c r="D30" i="1"/>
  <c r="C30" i="1"/>
  <c r="D315" i="1" l="1"/>
  <c r="C315" i="1"/>
</calcChain>
</file>

<file path=xl/sharedStrings.xml><?xml version="1.0" encoding="utf-8"?>
<sst xmlns="http://schemas.openxmlformats.org/spreadsheetml/2006/main" count="2832" uniqueCount="228">
  <si>
    <t>الدولة</t>
  </si>
  <si>
    <t>COUNTRY</t>
  </si>
  <si>
    <t>الكمية</t>
  </si>
  <si>
    <t>قيمة</t>
  </si>
  <si>
    <t>Q.</t>
  </si>
  <si>
    <t>V.</t>
  </si>
  <si>
    <t>الأردن</t>
  </si>
  <si>
    <t>الإمارات</t>
  </si>
  <si>
    <t>البحرين</t>
  </si>
  <si>
    <t>تونس</t>
  </si>
  <si>
    <t>الجزائر</t>
  </si>
  <si>
    <t>جزر القمر</t>
  </si>
  <si>
    <t>جيبوتي</t>
  </si>
  <si>
    <t>Djibouti</t>
  </si>
  <si>
    <t>السعودية</t>
  </si>
  <si>
    <t>السودان</t>
  </si>
  <si>
    <t>سوريا</t>
  </si>
  <si>
    <t>الصومال</t>
  </si>
  <si>
    <t>Somalia</t>
  </si>
  <si>
    <t>العراق</t>
  </si>
  <si>
    <t>Iraq</t>
  </si>
  <si>
    <t>عمان</t>
  </si>
  <si>
    <t>فلسطين</t>
  </si>
  <si>
    <t>قطر</t>
  </si>
  <si>
    <t>الكويت</t>
  </si>
  <si>
    <t>لبنان</t>
  </si>
  <si>
    <t>ليبيا</t>
  </si>
  <si>
    <t>مصر</t>
  </si>
  <si>
    <t>المغرب</t>
  </si>
  <si>
    <t>موريتانيا</t>
  </si>
  <si>
    <t>اليمن</t>
  </si>
  <si>
    <t>Yemen</t>
  </si>
  <si>
    <t>كمية</t>
  </si>
  <si>
    <t>جدول (565)</t>
  </si>
  <si>
    <t>Table (565)</t>
  </si>
  <si>
    <t>جدول (566)</t>
  </si>
  <si>
    <t>Table (566)</t>
  </si>
  <si>
    <t>جدول (567)</t>
  </si>
  <si>
    <t>Table (567)</t>
  </si>
  <si>
    <t>Table (568)</t>
  </si>
  <si>
    <t>Table (569)</t>
  </si>
  <si>
    <t>جدول (570)</t>
  </si>
  <si>
    <t>Table (570)</t>
  </si>
  <si>
    <t>الواردات من العلاجات البيطرية</t>
  </si>
  <si>
    <t>VETERINARY MEDICINE IMPORTS</t>
  </si>
  <si>
    <t>الواردات من المبيدات الحشرية</t>
  </si>
  <si>
    <t>INSECTICIDES IMPORTS</t>
  </si>
  <si>
    <t>FUNGICIDES IMPORTS</t>
  </si>
  <si>
    <t>الواردات من مبيدات الأعشاب</t>
  </si>
  <si>
    <t>HERBICIDES IMPORTS</t>
  </si>
  <si>
    <t xml:space="preserve">Antiseptics Imports </t>
  </si>
  <si>
    <t>VALUE (V.): 1000 U.S. DOLLARS      NUMBER (NO.) : 1000 UNIT</t>
  </si>
  <si>
    <t>No.</t>
  </si>
  <si>
    <t xml:space="preserve"> الآلات المستخدمة في الزراعة والبستنة والغابات للزراعة وإعداد التربة (محاريث وأمشاط.....)</t>
  </si>
  <si>
    <t xml:space="preserve"> TRACTOR IMPORTS</t>
  </si>
  <si>
    <t xml:space="preserve"> DAIRY MACHINERY IMPORTS</t>
  </si>
  <si>
    <t xml:space="preserve"> الصادرات من الآلات الزراعية</t>
  </si>
  <si>
    <t>Quantity(Q): 1000 M.T.</t>
  </si>
  <si>
    <t>Value (V): Million U.S. Dollars</t>
  </si>
  <si>
    <t>جدول (569)</t>
  </si>
  <si>
    <t>الواردات من الآلات الزراعية</t>
  </si>
  <si>
    <t xml:space="preserve">  Agricultural Machinery  Imports</t>
  </si>
  <si>
    <t>الواردات من الجرارات</t>
  </si>
  <si>
    <t xml:space="preserve">واردات  آلات صناعة العصائر </t>
  </si>
  <si>
    <t>Brooders and Other Poultry Farm Machinery Imports</t>
  </si>
  <si>
    <t>واردات آلات واجهزة مزارع الدواجن وأجهزة زراعية أخري</t>
  </si>
  <si>
    <t>واردات آلات تحضير وصناعة الأغذية والمشروبات</t>
  </si>
  <si>
    <t>Presses, crushers and similar machinery used in the manufacture of wine, cider, fruit juices Imports</t>
  </si>
  <si>
    <t xml:space="preserve"> الواردات من آلات الحصاد والدراس</t>
  </si>
  <si>
    <t>Harvesting or threshing machinery Imports</t>
  </si>
  <si>
    <t xml:space="preserve">  Agricultural Machinery Exports</t>
  </si>
  <si>
    <t>الصادارات من الجرارات</t>
  </si>
  <si>
    <t>Tractor Exports</t>
  </si>
  <si>
    <t>الصادرات من الآلات المستخدمة في الزراعة والبستنة والغابات للزراعة وإعداد التربة (محاريث وأمشاط.....)</t>
  </si>
  <si>
    <t>Agricultural, horticultural or forestry machinery for soil preparation or cultivation Exports</t>
  </si>
  <si>
    <t>صادرات آلات الحصاد والدراس</t>
  </si>
  <si>
    <t>Harvesting or threshing machinery  Exports</t>
  </si>
  <si>
    <t xml:space="preserve"> DAIRY MACHINERY Exports </t>
  </si>
  <si>
    <t>صادرات  آلات تحضير وصناعة الأغذية والمشروبات</t>
  </si>
  <si>
    <t>Machinery, not specified or included elsewhere in this chapter, for the industrial preparation or manufacture of food or drink Exports</t>
  </si>
  <si>
    <t>صادرات آلات واجهزة مزارع الدواجن وأجهزة زراعية أخري</t>
  </si>
  <si>
    <t xml:space="preserve"> Machinery and Equipment  for Poultry Farms and other Agricultural Equipment Exports</t>
  </si>
  <si>
    <t xml:space="preserve">الواردات من المطهرات والعلاجات البيطرية والمبيدات  </t>
  </si>
  <si>
    <t xml:space="preserve"> DISINFECTANT ,AND  PESTICIDES  IMPORTS</t>
  </si>
  <si>
    <t>الواردات من المطهرات</t>
  </si>
  <si>
    <t xml:space="preserve">الصادرات من المطهرات والعلاجات البيطرية والمبيدات  </t>
  </si>
  <si>
    <t xml:space="preserve"> DISINFECTANT, PESTICIDES AND  VETERINARY MEDICINE Exports</t>
  </si>
  <si>
    <t xml:space="preserve"> الصادرات من العلاجات البيطرية</t>
  </si>
  <si>
    <t xml:space="preserve">  Veterinary Medicine Exports </t>
  </si>
  <si>
    <t xml:space="preserve"> الصادرات من المبيدات الحشرية</t>
  </si>
  <si>
    <t xml:space="preserve">Pesticides Exports </t>
  </si>
  <si>
    <t xml:space="preserve">Fungicides Exports </t>
  </si>
  <si>
    <t>الصادرات من مبيدات الأعشاب</t>
  </si>
  <si>
    <t xml:space="preserve">HERBICIDES Exports </t>
  </si>
  <si>
    <t xml:space="preserve"> الصادرات من المطهرات</t>
  </si>
  <si>
    <t xml:space="preserve">Antiseptics Exports </t>
  </si>
  <si>
    <t xml:space="preserve"> الواردات من الاسمدة الازوتية</t>
  </si>
  <si>
    <t xml:space="preserve"> NITROGENOUS FERTILIZERS  (N) IMPORTS</t>
  </si>
  <si>
    <t xml:space="preserve"> PHOSPHATE FERTILIZERS (P) IMPORTS</t>
  </si>
  <si>
    <t xml:space="preserve">الواردات من الاسمدة البوتاسية   </t>
  </si>
  <si>
    <t xml:space="preserve"> POTASH FERTILIZERS (K) IMPORTS</t>
  </si>
  <si>
    <t xml:space="preserve"> واردات الأسمدة المركبة</t>
  </si>
  <si>
    <t xml:space="preserve"> واردات الأسمدة الحيوانية والنباتية</t>
  </si>
  <si>
    <t xml:space="preserve"> Animal and Plant Fertilizers Imports</t>
  </si>
  <si>
    <t>الصادرات من الاسمدة الازوتية</t>
  </si>
  <si>
    <t xml:space="preserve"> NITROGEN FERTILIZER (N) EXPORTS</t>
  </si>
  <si>
    <t xml:space="preserve"> PHOSPHATE FERTILIZERS (P) EXPORTS</t>
  </si>
  <si>
    <t xml:space="preserve">  POTASH FERTILIZERS (P) EXPORTS</t>
  </si>
  <si>
    <t xml:space="preserve">الصادرات من الاسمدة البوتاسية </t>
  </si>
  <si>
    <t xml:space="preserve"> الصادرات من الأسمدة  الأخري (المركبة)</t>
  </si>
  <si>
    <t xml:space="preserve"> Other Fertilizers (Composites) Exports</t>
  </si>
  <si>
    <t>الصادرات من الأسمدة الحيوانية والنباتية</t>
  </si>
  <si>
    <t xml:space="preserve"> Animal and Plant Fertilizers Exports </t>
  </si>
  <si>
    <t xml:space="preserve">واردات آلات زراعية أخرى وأجزائها   </t>
  </si>
  <si>
    <t>87.570.6</t>
  </si>
  <si>
    <t xml:space="preserve">صادرات آلات زراعية أخرى وأجزائها   </t>
  </si>
  <si>
    <t>الوطن العربي</t>
  </si>
  <si>
    <t>العالم</t>
  </si>
  <si>
    <t>World</t>
  </si>
  <si>
    <t>جدول (571)</t>
  </si>
  <si>
    <t>Table (571)</t>
  </si>
  <si>
    <t>جدول (572)</t>
  </si>
  <si>
    <t>Table (572)</t>
  </si>
  <si>
    <t>جدول (573)</t>
  </si>
  <si>
    <t>Table (573)</t>
  </si>
  <si>
    <t>جدول (574)</t>
  </si>
  <si>
    <t>Table (574)</t>
  </si>
  <si>
    <t>جدول (575)</t>
  </si>
  <si>
    <t>Table (575)</t>
  </si>
  <si>
    <t>جدول (576)</t>
  </si>
  <si>
    <t>Table (576)</t>
  </si>
  <si>
    <t>جدول (577)</t>
  </si>
  <si>
    <t>Table (577)</t>
  </si>
  <si>
    <t>جدول (578)</t>
  </si>
  <si>
    <t>Table (578)</t>
  </si>
  <si>
    <t>جدول (579)</t>
  </si>
  <si>
    <t>Table (579)</t>
  </si>
  <si>
    <t>جدول (580)</t>
  </si>
  <si>
    <t>Table (580)</t>
  </si>
  <si>
    <t>جدول (581)</t>
  </si>
  <si>
    <t>Table (581)</t>
  </si>
  <si>
    <t>جدول (582)</t>
  </si>
  <si>
    <t>Table (582)</t>
  </si>
  <si>
    <t>جدول (583)</t>
  </si>
  <si>
    <t>Table (583)</t>
  </si>
  <si>
    <t>جدول (558)</t>
  </si>
  <si>
    <t>Table (558)</t>
  </si>
  <si>
    <t>جدول (559)</t>
  </si>
  <si>
    <t>Table (559)</t>
  </si>
  <si>
    <t>جدول (560)</t>
  </si>
  <si>
    <t>Table (560)</t>
  </si>
  <si>
    <t>جدول (561)</t>
  </si>
  <si>
    <t>Table (561)</t>
  </si>
  <si>
    <t>جدول (562)</t>
  </si>
  <si>
    <t>Table (562)</t>
  </si>
  <si>
    <t>جدول (563)</t>
  </si>
  <si>
    <t>Table (563)</t>
  </si>
  <si>
    <t>جدول (564)</t>
  </si>
  <si>
    <t>Table (564)</t>
  </si>
  <si>
    <t>Other agricultural machinery and parts Exports</t>
  </si>
  <si>
    <t>Jordan </t>
  </si>
  <si>
    <t>Syrian Arab Republic</t>
  </si>
  <si>
    <t>Arab Countries Aggregation</t>
  </si>
  <si>
    <t>United Arab Emirates </t>
  </si>
  <si>
    <t>Tunisia </t>
  </si>
  <si>
    <t>Algeria </t>
  </si>
  <si>
    <t>Bahrain </t>
  </si>
  <si>
    <t>Comoros </t>
  </si>
  <si>
    <t>Oman </t>
  </si>
  <si>
    <t>Qatar </t>
  </si>
  <si>
    <t>Saudi Arabia </t>
  </si>
  <si>
    <t>Sudan </t>
  </si>
  <si>
    <t>Kuwait </t>
  </si>
  <si>
    <t>Lebanon </t>
  </si>
  <si>
    <t>Egypt </t>
  </si>
  <si>
    <t>Morocco </t>
  </si>
  <si>
    <t>Mauritania </t>
  </si>
  <si>
    <t xml:space="preserve"> </t>
  </si>
  <si>
    <t>Palestine, State of </t>
  </si>
  <si>
    <t>Libya, State of </t>
  </si>
  <si>
    <t xml:space="preserve">       Agricultural, horticultural or forestry machinery for soil preparation or cultivation Imports</t>
  </si>
  <si>
    <t>جدول (543)</t>
  </si>
  <si>
    <t>Table (543)</t>
  </si>
  <si>
    <t>Table (544)</t>
  </si>
  <si>
    <t>Table (545)</t>
  </si>
  <si>
    <t>Table (546)</t>
  </si>
  <si>
    <t>Table (547)</t>
  </si>
  <si>
    <t>Table (548)</t>
  </si>
  <si>
    <t>Table (549)</t>
  </si>
  <si>
    <t>Table (550)</t>
  </si>
  <si>
    <t>Table (551)</t>
  </si>
  <si>
    <t>Table (552)</t>
  </si>
  <si>
    <t>Table (553)</t>
  </si>
  <si>
    <t>Table (554)</t>
  </si>
  <si>
    <t>Table (555)</t>
  </si>
  <si>
    <t>Table (556)</t>
  </si>
  <si>
    <t>Table (557)</t>
  </si>
  <si>
    <t>جدول 6883)</t>
  </si>
  <si>
    <t>جدول (557)</t>
  </si>
  <si>
    <t>جدول (556)</t>
  </si>
  <si>
    <t>جدول (555)</t>
  </si>
  <si>
    <t>جدول (554)</t>
  </si>
  <si>
    <t>جدول (553)</t>
  </si>
  <si>
    <t>جدول (552)</t>
  </si>
  <si>
    <t>جدول (551)</t>
  </si>
  <si>
    <t>جدول (550)</t>
  </si>
  <si>
    <t>جدول (549)</t>
  </si>
  <si>
    <t>جدول (548)</t>
  </si>
  <si>
    <t>جدول (547)</t>
  </si>
  <si>
    <t>جدول (546)</t>
  </si>
  <si>
    <t>جدول (545)</t>
  </si>
  <si>
    <t>جدول (544)</t>
  </si>
  <si>
    <t xml:space="preserve">Imports of Machinery, not specified or included elsewhere in this chapter, for the industrial preparation or manufacture of food or drink </t>
  </si>
  <si>
    <t>Other agricultural machineryand parts imports</t>
  </si>
  <si>
    <t xml:space="preserve"> chemical fertilizers ((Composites)) Imports</t>
  </si>
  <si>
    <t>صادرات آلات تنظيف وغربلة الحبوب والبقوليات و الخضر الجافة</t>
  </si>
  <si>
    <t>Exports of Machines for cleaning, sorting or grading seed, grain or dried leguminous and  vegetables</t>
  </si>
  <si>
    <t>Imports of Machines for cleaning, sorting or grading seed, grain or dried leguminous andvegetables</t>
  </si>
  <si>
    <t>واردات آلات تنظيف وغربلة الحبوب و البقولياتوالخضر الجافة</t>
  </si>
  <si>
    <t>الكمية بألف طن</t>
  </si>
  <si>
    <t>الواردات من المبيدات ألفطرية</t>
  </si>
  <si>
    <t>الصادرات من المبيدات ألفطرية</t>
  </si>
  <si>
    <t xml:space="preserve"> الواردات من الاسمدة ألفوسفاتية</t>
  </si>
  <si>
    <t xml:space="preserve"> الصادرات من الاسمدة ألفوسفاتية</t>
  </si>
  <si>
    <t>واردات آلات صناعة الألبان</t>
  </si>
  <si>
    <t>صادرات آلات صناعة الألبان</t>
  </si>
  <si>
    <t>القيمة : مليون  دولار أمريكي  الكمية : ألف وحدة</t>
  </si>
  <si>
    <t xml:space="preserve">القيمة : مليون دولار أمريكي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</si>
</sst>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name val="Times New Roman"/>
      <family val="1"/>
    </font>
    <font>
      <sz val="12"/>
      <name val="Calibri"/>
      <family val="2"/>
      <charset val="178"/>
      <scheme val="minor"/>
    </font>
    <font>
      <sz val="12"/>
      <name val="Calibri"/>
      <family val="2"/>
      <scheme val="minor"/>
    </font>
    <font>
      <sz val="10"/>
      <name val="Arial"/>
      <family val="2"/>
      <charset val="178"/>
    </font>
    <font>
      <sz val="10"/>
      <color indexed="8"/>
      <name val="Arial"/>
      <family val="2"/>
      <charset val="178"/>
    </font>
    <font>
      <sz val="12"/>
      <name val="Courier New"/>
      <family val="3"/>
    </font>
    <font>
      <sz val="10"/>
      <color theme="1"/>
      <name val="Arial"/>
      <family val="2"/>
    </font>
    <font>
      <b/>
      <sz val="12"/>
      <name val="Arial"/>
      <family val="2"/>
    </font>
    <font>
      <b/>
      <sz val="12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0"/>
      </left>
      <right style="medium">
        <color indexed="6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9" fontId="21" fillId="0" borderId="0" applyFont="0" applyFill="0" applyBorder="0" applyAlignment="0" applyProtection="0"/>
    <xf numFmtId="0" fontId="18" fillId="31" borderId="0" applyNumberFormat="0" applyBorder="0" applyAlignment="0" applyProtection="0"/>
    <xf numFmtId="0" fontId="25" fillId="0" borderId="20">
      <alignment horizontal="right" vertical="center" indent="1"/>
    </xf>
    <xf numFmtId="0" fontId="18" fillId="31" borderId="0" applyNumberFormat="0" applyBorder="0" applyAlignment="0" applyProtection="0"/>
  </cellStyleXfs>
  <cellXfs count="95">
    <xf numFmtId="0" fontId="0" fillId="0" borderId="0" xfId="0"/>
    <xf numFmtId="0" fontId="19" fillId="0" borderId="12" xfId="0" applyFont="1" applyFill="1" applyBorder="1" applyAlignment="1">
      <alignment horizontal="center" wrapText="1" readingOrder="2"/>
    </xf>
    <xf numFmtId="0" fontId="19" fillId="0" borderId="0" xfId="0" applyFont="1" applyFill="1" applyAlignment="1">
      <alignment vertical="top" wrapText="1" readingOrder="2"/>
    </xf>
    <xf numFmtId="0" fontId="19" fillId="0" borderId="0" xfId="0" applyFont="1" applyFill="1" applyAlignment="1">
      <alignment vertical="top" wrapText="1" readingOrder="1"/>
    </xf>
    <xf numFmtId="0" fontId="22" fillId="0" borderId="0" xfId="0" applyFont="1" applyFill="1" applyAlignment="1">
      <alignment horizontal="right" readingOrder="2"/>
    </xf>
    <xf numFmtId="0" fontId="23" fillId="0" borderId="0" xfId="0" applyFont="1" applyFill="1"/>
    <xf numFmtId="0" fontId="19" fillId="0" borderId="0" xfId="0" applyFont="1" applyFill="1" applyAlignment="1">
      <alignment horizontal="right" vertical="top" wrapText="1" readingOrder="2"/>
    </xf>
    <xf numFmtId="0" fontId="19" fillId="0" borderId="12" xfId="0" applyFont="1" applyFill="1" applyBorder="1" applyAlignment="1">
      <alignment horizontal="center" readingOrder="2"/>
    </xf>
    <xf numFmtId="0" fontId="19" fillId="0" borderId="15" xfId="0" applyFont="1" applyFill="1" applyBorder="1" applyAlignment="1">
      <alignment horizontal="center" readingOrder="2"/>
    </xf>
    <xf numFmtId="0" fontId="19" fillId="0" borderId="13" xfId="0" applyFont="1" applyFill="1" applyBorder="1" applyAlignment="1">
      <alignment horizontal="center" readingOrder="1"/>
    </xf>
    <xf numFmtId="0" fontId="19" fillId="0" borderId="0" xfId="0" applyFont="1" applyFill="1" applyBorder="1" applyAlignment="1">
      <alignment vertical="top" wrapText="1" readingOrder="2"/>
    </xf>
    <xf numFmtId="0" fontId="24" fillId="0" borderId="0" xfId="0" applyFont="1" applyFill="1" applyAlignment="1">
      <alignment wrapText="1"/>
    </xf>
    <xf numFmtId="0" fontId="19" fillId="0" borderId="17" xfId="0" applyFont="1" applyFill="1" applyBorder="1" applyAlignment="1">
      <alignment vertical="top" wrapText="1" readingOrder="2"/>
    </xf>
    <xf numFmtId="0" fontId="23" fillId="0" borderId="0" xfId="0" applyFont="1" applyFill="1" applyBorder="1"/>
    <xf numFmtId="0" fontId="23" fillId="0" borderId="0" xfId="0" applyFont="1"/>
    <xf numFmtId="0" fontId="27" fillId="0" borderId="0" xfId="0" applyFont="1" applyAlignment="1">
      <alignment vertical="center"/>
    </xf>
    <xf numFmtId="0" fontId="19" fillId="0" borderId="0" xfId="0" applyFont="1" applyFill="1" applyAlignment="1">
      <alignment vertical="top" wrapText="1"/>
    </xf>
    <xf numFmtId="0" fontId="19" fillId="0" borderId="0" xfId="0" applyFont="1" applyFill="1" applyBorder="1" applyAlignment="1">
      <alignment horizontal="center" readingOrder="2"/>
    </xf>
    <xf numFmtId="0" fontId="19" fillId="0" borderId="16" xfId="0" applyFont="1" applyFill="1" applyBorder="1" applyAlignment="1">
      <alignment horizontal="center" readingOrder="2"/>
    </xf>
    <xf numFmtId="2" fontId="19" fillId="0" borderId="13" xfId="0" applyNumberFormat="1" applyFont="1" applyFill="1" applyBorder="1" applyAlignment="1">
      <alignment horizontal="center" wrapText="1" readingOrder="2"/>
    </xf>
    <xf numFmtId="0" fontId="19" fillId="0" borderId="0" xfId="0" applyFont="1" applyFill="1" applyBorder="1" applyAlignment="1">
      <alignment horizontal="center" wrapText="1" readingOrder="2"/>
    </xf>
    <xf numFmtId="0" fontId="19" fillId="0" borderId="0" xfId="0" applyFont="1" applyFill="1" applyBorder="1" applyAlignment="1">
      <alignment wrapText="1" readingOrder="2"/>
    </xf>
    <xf numFmtId="0" fontId="19" fillId="0" borderId="0" xfId="0" applyFont="1" applyFill="1" applyAlignment="1">
      <alignment horizontal="center" wrapText="1"/>
    </xf>
    <xf numFmtId="0" fontId="19" fillId="0" borderId="0" xfId="0" applyFont="1" applyFill="1" applyAlignment="1">
      <alignment wrapText="1" readingOrder="2"/>
    </xf>
    <xf numFmtId="0" fontId="19" fillId="0" borderId="0" xfId="0" applyFont="1" applyFill="1" applyBorder="1" applyAlignment="1">
      <alignment horizontal="left" wrapText="1" readingOrder="2"/>
    </xf>
    <xf numFmtId="0" fontId="19" fillId="0" borderId="0" xfId="0" applyFont="1" applyFill="1" applyAlignment="1">
      <alignment wrapText="1"/>
    </xf>
    <xf numFmtId="0" fontId="19" fillId="0" borderId="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readingOrder="1"/>
    </xf>
    <xf numFmtId="0" fontId="19" fillId="0" borderId="11" xfId="0" applyFont="1" applyFill="1" applyBorder="1" applyAlignment="1">
      <alignment vertical="top" wrapText="1" readingOrder="1"/>
    </xf>
    <xf numFmtId="0" fontId="26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top" wrapText="1" readingOrder="2"/>
    </xf>
    <xf numFmtId="0" fontId="26" fillId="0" borderId="0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right" vertical="top" wrapText="1" readingOrder="2"/>
    </xf>
    <xf numFmtId="0" fontId="19" fillId="0" borderId="14" xfId="0" applyFont="1" applyFill="1" applyBorder="1" applyAlignment="1">
      <alignment horizontal="center" readingOrder="2"/>
    </xf>
    <xf numFmtId="0" fontId="19" fillId="0" borderId="12" xfId="0" applyFont="1" applyFill="1" applyBorder="1" applyAlignment="1">
      <alignment horizontal="center" readingOrder="1"/>
    </xf>
    <xf numFmtId="0" fontId="28" fillId="0" borderId="0" xfId="0" applyFont="1"/>
    <xf numFmtId="0" fontId="19" fillId="0" borderId="14" xfId="0" applyFont="1" applyFill="1" applyBorder="1" applyAlignment="1">
      <alignment horizontal="center" readingOrder="2"/>
    </xf>
    <xf numFmtId="0" fontId="19" fillId="0" borderId="12" xfId="0" applyFont="1" applyFill="1" applyBorder="1" applyAlignment="1">
      <alignment horizontal="center" readingOrder="2"/>
    </xf>
    <xf numFmtId="0" fontId="19" fillId="0" borderId="12" xfId="0" applyFont="1" applyFill="1" applyBorder="1" applyAlignment="1">
      <alignment horizontal="center" readingOrder="1"/>
    </xf>
    <xf numFmtId="165" fontId="19" fillId="0" borderId="13" xfId="0" applyNumberFormat="1" applyFont="1" applyFill="1" applyBorder="1" applyAlignment="1">
      <alignment horizontal="center" wrapText="1" readingOrder="2"/>
    </xf>
    <xf numFmtId="0" fontId="19" fillId="0" borderId="12" xfId="0" applyFont="1" applyFill="1" applyBorder="1" applyAlignment="1">
      <alignment horizontal="center" readingOrder="1"/>
    </xf>
    <xf numFmtId="0" fontId="19" fillId="0" borderId="14" xfId="0" applyFont="1" applyFill="1" applyBorder="1" applyAlignment="1">
      <alignment horizontal="center" readingOrder="2"/>
    </xf>
    <xf numFmtId="0" fontId="19" fillId="0" borderId="12" xfId="0" applyFont="1" applyFill="1" applyBorder="1" applyAlignment="1">
      <alignment horizontal="center" readingOrder="2"/>
    </xf>
    <xf numFmtId="0" fontId="19" fillId="0" borderId="0" xfId="0" applyFont="1" applyFill="1" applyAlignment="1">
      <alignment vertical="top" readingOrder="2"/>
    </xf>
    <xf numFmtId="2" fontId="29" fillId="0" borderId="13" xfId="0" applyNumberFormat="1" applyFont="1" applyFill="1" applyBorder="1" applyAlignment="1">
      <alignment horizontal="center" wrapText="1" readingOrder="2"/>
    </xf>
    <xf numFmtId="0" fontId="29" fillId="0" borderId="21" xfId="0" applyFont="1" applyFill="1" applyBorder="1" applyAlignment="1">
      <alignment horizontal="center" readingOrder="2"/>
    </xf>
    <xf numFmtId="0" fontId="29" fillId="0" borderId="14" xfId="0" applyFont="1" applyFill="1" applyBorder="1" applyAlignment="1">
      <alignment horizontal="center" readingOrder="1"/>
    </xf>
    <xf numFmtId="3" fontId="30" fillId="0" borderId="21" xfId="0" applyNumberFormat="1" applyFont="1" applyFill="1" applyBorder="1" applyAlignment="1">
      <alignment horizontal="center" vertical="center" readingOrder="2"/>
    </xf>
    <xf numFmtId="0" fontId="29" fillId="0" borderId="12" xfId="0" applyFont="1" applyFill="1" applyBorder="1" applyAlignment="1">
      <alignment horizontal="center" readingOrder="2"/>
    </xf>
    <xf numFmtId="164" fontId="29" fillId="0" borderId="13" xfId="0" applyNumberFormat="1" applyFont="1" applyFill="1" applyBorder="1" applyAlignment="1">
      <alignment horizontal="center" wrapText="1" readingOrder="2"/>
    </xf>
    <xf numFmtId="0" fontId="29" fillId="0" borderId="12" xfId="0" applyFont="1" applyFill="1" applyBorder="1" applyAlignment="1">
      <alignment horizontal="center" wrapText="1" readingOrder="2"/>
    </xf>
    <xf numFmtId="0" fontId="29" fillId="0" borderId="0" xfId="0" applyFont="1" applyFill="1" applyBorder="1" applyAlignment="1">
      <alignment horizontal="center" readingOrder="2"/>
    </xf>
    <xf numFmtId="164" fontId="29" fillId="0" borderId="0" xfId="0" applyNumberFormat="1" applyFont="1" applyFill="1" applyBorder="1" applyAlignment="1">
      <alignment horizontal="center" wrapText="1" readingOrder="2"/>
    </xf>
    <xf numFmtId="3" fontId="30" fillId="0" borderId="0" xfId="0" applyNumberFormat="1" applyFont="1" applyFill="1" applyBorder="1" applyAlignment="1">
      <alignment horizontal="center" vertical="center" readingOrder="2"/>
    </xf>
    <xf numFmtId="0" fontId="19" fillId="0" borderId="12" xfId="0" applyFont="1" applyFill="1" applyBorder="1" applyAlignment="1">
      <alignment horizontal="center" readingOrder="2"/>
    </xf>
    <xf numFmtId="0" fontId="19" fillId="0" borderId="14" xfId="0" applyFont="1" applyFill="1" applyBorder="1" applyAlignment="1">
      <alignment horizontal="center" readingOrder="2"/>
    </xf>
    <xf numFmtId="0" fontId="19" fillId="0" borderId="12" xfId="0" applyFont="1" applyFill="1" applyBorder="1" applyAlignment="1">
      <alignment horizontal="center" readingOrder="1"/>
    </xf>
    <xf numFmtId="0" fontId="19" fillId="0" borderId="0" xfId="0" applyFont="1" applyFill="1" applyAlignment="1">
      <alignment horizontal="right" vertical="top" wrapText="1" readingOrder="2"/>
    </xf>
    <xf numFmtId="0" fontId="19" fillId="0" borderId="0" xfId="0" applyFont="1" applyFill="1" applyBorder="1" applyAlignment="1">
      <alignment horizontal="left" wrapText="1"/>
    </xf>
    <xf numFmtId="0" fontId="19" fillId="33" borderId="0" xfId="0" applyFont="1" applyFill="1" applyAlignment="1">
      <alignment vertical="top" wrapText="1"/>
    </xf>
    <xf numFmtId="0" fontId="19" fillId="0" borderId="12" xfId="0" applyFont="1" applyFill="1" applyBorder="1" applyAlignment="1">
      <alignment horizontal="center" readingOrder="2"/>
    </xf>
    <xf numFmtId="0" fontId="19" fillId="0" borderId="12" xfId="0" applyFont="1" applyFill="1" applyBorder="1" applyAlignment="1">
      <alignment horizontal="center" readingOrder="2"/>
    </xf>
    <xf numFmtId="0" fontId="19" fillId="0" borderId="0" xfId="0" applyFont="1" applyFill="1" applyAlignment="1">
      <alignment horizontal="right" vertical="top" wrapText="1" readingOrder="2"/>
    </xf>
    <xf numFmtId="0" fontId="19" fillId="0" borderId="11" xfId="0" applyFont="1" applyFill="1" applyBorder="1" applyAlignment="1">
      <alignment horizontal="right" vertical="top" wrapText="1" readingOrder="2"/>
    </xf>
    <xf numFmtId="0" fontId="19" fillId="0" borderId="15" xfId="0" applyFont="1" applyFill="1" applyBorder="1" applyAlignment="1">
      <alignment horizontal="center" vertical="center" readingOrder="2"/>
    </xf>
    <xf numFmtId="0" fontId="19" fillId="0" borderId="16" xfId="0" applyFont="1" applyFill="1" applyBorder="1" applyAlignment="1">
      <alignment horizontal="center" vertical="center" readingOrder="2"/>
    </xf>
    <xf numFmtId="0" fontId="19" fillId="0" borderId="13" xfId="0" applyFont="1" applyFill="1" applyBorder="1" applyAlignment="1">
      <alignment horizontal="center" vertical="center" readingOrder="2"/>
    </xf>
    <xf numFmtId="0" fontId="19" fillId="0" borderId="19" xfId="0" applyFont="1" applyFill="1" applyBorder="1" applyAlignment="1">
      <alignment horizontal="center" readingOrder="1"/>
    </xf>
    <xf numFmtId="0" fontId="19" fillId="0" borderId="18" xfId="0" applyFont="1" applyFill="1" applyBorder="1" applyAlignment="1">
      <alignment horizontal="center" readingOrder="1"/>
    </xf>
    <xf numFmtId="0" fontId="19" fillId="0" borderId="14" xfId="0" applyFont="1" applyFill="1" applyBorder="1" applyAlignment="1">
      <alignment horizontal="center" vertical="center" readingOrder="1"/>
    </xf>
    <xf numFmtId="0" fontId="19" fillId="0" borderId="10" xfId="0" applyFont="1" applyFill="1" applyBorder="1" applyAlignment="1">
      <alignment horizontal="center" vertical="center" readingOrder="1"/>
    </xf>
    <xf numFmtId="0" fontId="19" fillId="0" borderId="12" xfId="0" applyFont="1" applyFill="1" applyBorder="1" applyAlignment="1">
      <alignment horizontal="center" vertical="center" readingOrder="1"/>
    </xf>
    <xf numFmtId="0" fontId="19" fillId="0" borderId="11" xfId="0" applyFont="1" applyFill="1" applyBorder="1" applyAlignment="1">
      <alignment horizontal="left" vertical="top" wrapText="1" readingOrder="1"/>
    </xf>
    <xf numFmtId="0" fontId="19" fillId="0" borderId="0" xfId="0" applyFont="1" applyFill="1" applyAlignment="1">
      <alignment horizontal="left" wrapText="1"/>
    </xf>
    <xf numFmtId="0" fontId="19" fillId="0" borderId="0" xfId="0" applyFont="1" applyFill="1" applyAlignment="1">
      <alignment horizontal="left" vertical="top" wrapText="1"/>
    </xf>
    <xf numFmtId="0" fontId="19" fillId="0" borderId="0" xfId="0" applyFont="1" applyFill="1" applyAlignment="1">
      <alignment horizontal="justify" vertical="top" wrapText="1" readingOrder="2"/>
    </xf>
    <xf numFmtId="0" fontId="19" fillId="0" borderId="14" xfId="0" applyFont="1" applyFill="1" applyBorder="1" applyAlignment="1">
      <alignment horizontal="center" readingOrder="2"/>
    </xf>
    <xf numFmtId="0" fontId="19" fillId="0" borderId="10" xfId="0" applyFont="1" applyFill="1" applyBorder="1" applyAlignment="1">
      <alignment horizontal="center" readingOrder="2"/>
    </xf>
    <xf numFmtId="0" fontId="19" fillId="0" borderId="12" xfId="0" applyFont="1" applyFill="1" applyBorder="1" applyAlignment="1">
      <alignment horizontal="center" readingOrder="2"/>
    </xf>
    <xf numFmtId="0" fontId="19" fillId="0" borderId="14" xfId="0" applyFont="1" applyFill="1" applyBorder="1" applyAlignment="1">
      <alignment horizontal="center" readingOrder="1"/>
    </xf>
    <xf numFmtId="0" fontId="19" fillId="0" borderId="10" xfId="0" applyFont="1" applyFill="1" applyBorder="1" applyAlignment="1">
      <alignment horizontal="center" readingOrder="1"/>
    </xf>
    <xf numFmtId="0" fontId="19" fillId="0" borderId="12" xfId="0" applyFont="1" applyFill="1" applyBorder="1" applyAlignment="1">
      <alignment horizontal="center" readingOrder="1"/>
    </xf>
    <xf numFmtId="0" fontId="19" fillId="0" borderId="0" xfId="0" applyFont="1" applyFill="1" applyAlignment="1">
      <alignment horizontal="left" vertical="top" wrapText="1" readingOrder="2"/>
    </xf>
    <xf numFmtId="0" fontId="19" fillId="0" borderId="22" xfId="0" applyFont="1" applyFill="1" applyBorder="1" applyAlignment="1">
      <alignment horizontal="center" readingOrder="1"/>
    </xf>
    <xf numFmtId="0" fontId="19" fillId="0" borderId="0" xfId="0" applyFont="1" applyFill="1" applyBorder="1" applyAlignment="1">
      <alignment horizontal="left" vertical="top" wrapText="1" readingOrder="2"/>
    </xf>
    <xf numFmtId="0" fontId="19" fillId="0" borderId="0" xfId="0" applyFont="1" applyFill="1" applyAlignment="1">
      <alignment horizontal="center" vertical="top" wrapText="1" readingOrder="1"/>
    </xf>
    <xf numFmtId="0" fontId="19" fillId="0" borderId="14" xfId="0" applyFont="1" applyFill="1" applyBorder="1" applyAlignment="1">
      <alignment horizontal="center" vertical="center" readingOrder="2"/>
    </xf>
    <xf numFmtId="0" fontId="19" fillId="0" borderId="10" xfId="0" applyFont="1" applyFill="1" applyBorder="1" applyAlignment="1">
      <alignment horizontal="center" vertical="center" readingOrder="2"/>
    </xf>
    <xf numFmtId="0" fontId="19" fillId="0" borderId="12" xfId="0" applyFont="1" applyFill="1" applyBorder="1" applyAlignment="1">
      <alignment horizontal="center" vertical="center" readingOrder="2"/>
    </xf>
    <xf numFmtId="0" fontId="19" fillId="0" borderId="0" xfId="0" applyFont="1" applyFill="1" applyAlignment="1">
      <alignment horizontal="left" vertical="top" wrapText="1" readingOrder="1"/>
    </xf>
    <xf numFmtId="0" fontId="19" fillId="0" borderId="0" xfId="0" applyFont="1" applyFill="1" applyAlignment="1">
      <alignment horizontal="left" wrapText="1" readingOrder="1"/>
    </xf>
    <xf numFmtId="0" fontId="19" fillId="0" borderId="11" xfId="0" applyFont="1" applyFill="1" applyBorder="1" applyAlignment="1">
      <alignment vertical="top" wrapText="1" readingOrder="2"/>
    </xf>
    <xf numFmtId="0" fontId="19" fillId="0" borderId="0" xfId="0" applyFont="1" applyFill="1" applyAlignment="1">
      <alignment horizontal="right" wrapText="1" readingOrder="2"/>
    </xf>
    <xf numFmtId="0" fontId="19" fillId="0" borderId="0" xfId="0" applyFont="1" applyFill="1" applyBorder="1" applyAlignment="1">
      <alignment horizontal="center" readingOrder="1"/>
    </xf>
    <xf numFmtId="0" fontId="19" fillId="0" borderId="0" xfId="0" applyFont="1" applyFill="1" applyBorder="1" applyAlignment="1">
      <alignment horizontal="right" vertical="top" wrapText="1" readingOrder="2"/>
    </xf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40% - Accent6 2" xfId="45" xr:uid="{00000000-0005-0000-0000-00000C000000}"/>
    <cellStyle name="40% - Accent6 2 2" xfId="47" xr:uid="{00000000-0005-0000-0000-00000D00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7000000}"/>
    <cellStyle name="Normal 3" xfId="42" xr:uid="{00000000-0005-0000-0000-000028000000}"/>
    <cellStyle name="Note" xfId="15" builtinId="10" customBuiltin="1"/>
    <cellStyle name="Output" xfId="10" builtinId="21" customBuiltin="1"/>
    <cellStyle name="Percent 3" xfId="44" xr:uid="{00000000-0005-0000-0000-00002B000000}"/>
    <cellStyle name="Title" xfId="1" builtinId="15" customBuiltin="1"/>
    <cellStyle name="Total" xfId="17" builtinId="25" customBuiltin="1"/>
    <cellStyle name="TXT2" xfId="46" xr:uid="{00000000-0005-0000-0000-00002E000000}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1313"/>
  <sheetViews>
    <sheetView rightToLeft="1" tabSelected="1" topLeftCell="F1077" zoomScale="80" zoomScaleNormal="80" workbookViewId="0">
      <selection activeCell="I1084" sqref="I1084"/>
    </sheetView>
  </sheetViews>
  <sheetFormatPr defaultColWidth="11.85546875" defaultRowHeight="15.75"/>
  <cols>
    <col min="1" max="1" width="11.85546875" style="14"/>
    <col min="2" max="2" width="20.7109375" style="14" customWidth="1"/>
    <col min="3" max="3" width="19.28515625" style="14" customWidth="1"/>
    <col min="4" max="4" width="16.7109375" style="14" customWidth="1"/>
    <col min="5" max="5" width="14.42578125" style="14" customWidth="1"/>
    <col min="6" max="6" width="14" style="14" customWidth="1"/>
    <col min="7" max="7" width="13.85546875" style="14" customWidth="1"/>
    <col min="8" max="8" width="14.28515625" style="14" customWidth="1"/>
    <col min="9" max="9" width="34.85546875" style="14" customWidth="1"/>
    <col min="10" max="16384" width="11.85546875" style="14"/>
  </cols>
  <sheetData>
    <row r="2" spans="2:13" ht="15.75" customHeight="1">
      <c r="B2" s="62" t="s">
        <v>181</v>
      </c>
      <c r="C2" s="62"/>
      <c r="D2" s="62"/>
      <c r="E2" s="62"/>
      <c r="G2" s="2"/>
      <c r="H2" s="2"/>
      <c r="I2" s="59" t="s">
        <v>182</v>
      </c>
      <c r="K2" s="2"/>
      <c r="L2" s="2"/>
      <c r="M2" s="2"/>
    </row>
    <row r="3" spans="2:13" ht="15.75" customHeight="1">
      <c r="B3" s="62" t="s">
        <v>60</v>
      </c>
      <c r="C3" s="62"/>
      <c r="D3" s="30"/>
      <c r="E3" s="30"/>
      <c r="H3" s="74" t="s">
        <v>61</v>
      </c>
      <c r="I3" s="74"/>
      <c r="K3" s="2"/>
      <c r="L3" s="2"/>
      <c r="M3" s="2"/>
    </row>
    <row r="4" spans="2:13" ht="18" customHeight="1" thickBot="1">
      <c r="B4" s="63" t="s">
        <v>226</v>
      </c>
      <c r="C4" s="63"/>
      <c r="D4" s="63"/>
      <c r="E4" s="72" t="s">
        <v>51</v>
      </c>
      <c r="F4" s="72"/>
      <c r="G4" s="72"/>
      <c r="H4" s="72"/>
      <c r="I4" s="72"/>
      <c r="K4" s="2"/>
      <c r="L4" s="2"/>
      <c r="M4" s="2"/>
    </row>
    <row r="5" spans="2:13" ht="16.5" thickBot="1">
      <c r="B5" s="64" t="s">
        <v>0</v>
      </c>
      <c r="C5" s="67">
        <v>2017</v>
      </c>
      <c r="D5" s="68"/>
      <c r="E5" s="67">
        <v>2018</v>
      </c>
      <c r="F5" s="68"/>
      <c r="G5" s="67">
        <v>2019</v>
      </c>
      <c r="H5" s="68"/>
      <c r="I5" s="69" t="s">
        <v>1</v>
      </c>
      <c r="K5" s="2"/>
      <c r="L5" s="2"/>
      <c r="M5" s="2"/>
    </row>
    <row r="6" spans="2:13">
      <c r="B6" s="65"/>
      <c r="C6" s="18" t="s">
        <v>2</v>
      </c>
      <c r="D6" s="33" t="s">
        <v>3</v>
      </c>
      <c r="E6" s="18" t="s">
        <v>2</v>
      </c>
      <c r="F6" s="8" t="s">
        <v>3</v>
      </c>
      <c r="G6" s="18" t="s">
        <v>2</v>
      </c>
      <c r="H6" s="8" t="s">
        <v>3</v>
      </c>
      <c r="I6" s="70"/>
    </row>
    <row r="7" spans="2:13" ht="16.5" thickBot="1">
      <c r="B7" s="66"/>
      <c r="C7" s="9" t="s">
        <v>52</v>
      </c>
      <c r="D7" s="34" t="s">
        <v>5</v>
      </c>
      <c r="E7" s="9" t="s">
        <v>52</v>
      </c>
      <c r="F7" s="9" t="s">
        <v>5</v>
      </c>
      <c r="G7" s="9" t="s">
        <v>52</v>
      </c>
      <c r="H7" s="9" t="s">
        <v>5</v>
      </c>
      <c r="I7" s="71"/>
    </row>
    <row r="8" spans="2:13" ht="16.5" thickBot="1">
      <c r="B8" s="7" t="s">
        <v>6</v>
      </c>
      <c r="C8" s="19">
        <v>902.03200000000004</v>
      </c>
      <c r="D8" s="19">
        <v>13.77</v>
      </c>
      <c r="E8" s="19">
        <f>C8/D8*F8</f>
        <v>802.46129266521427</v>
      </c>
      <c r="F8" s="19">
        <v>12.25</v>
      </c>
      <c r="G8" s="19">
        <f>E8/F8*H8</f>
        <v>466.01711314451711</v>
      </c>
      <c r="H8" s="19">
        <v>7.1139999999999999</v>
      </c>
      <c r="I8" s="7" t="s">
        <v>160</v>
      </c>
    </row>
    <row r="9" spans="2:13" ht="16.5" thickBot="1">
      <c r="B9" s="7" t="s">
        <v>7</v>
      </c>
      <c r="C9" s="19"/>
      <c r="D9" s="19"/>
      <c r="E9" s="19">
        <v>281</v>
      </c>
      <c r="F9" s="19">
        <v>27.21</v>
      </c>
      <c r="G9" s="19">
        <f t="shared" ref="G9:G29" si="0">E9/F9*H9</f>
        <v>212.77927232635059</v>
      </c>
      <c r="H9" s="19">
        <v>20.603999999999999</v>
      </c>
      <c r="I9" s="7" t="s">
        <v>163</v>
      </c>
    </row>
    <row r="10" spans="2:13" ht="16.5" thickBot="1">
      <c r="B10" s="7" t="s">
        <v>8</v>
      </c>
      <c r="C10" s="19"/>
      <c r="D10" s="19"/>
      <c r="E10" s="19">
        <v>9</v>
      </c>
      <c r="F10" s="19">
        <v>0.89</v>
      </c>
      <c r="G10" s="19">
        <f t="shared" si="0"/>
        <v>5.248314606741574</v>
      </c>
      <c r="H10" s="19">
        <v>0.51900000000000002</v>
      </c>
      <c r="I10" s="7" t="s">
        <v>166</v>
      </c>
    </row>
    <row r="11" spans="2:13" ht="16.5" thickBot="1">
      <c r="B11" s="7" t="s">
        <v>9</v>
      </c>
      <c r="C11" s="19"/>
      <c r="D11" s="19"/>
      <c r="E11" s="19">
        <v>56</v>
      </c>
      <c r="F11" s="19">
        <v>6.54</v>
      </c>
      <c r="G11" s="19">
        <f t="shared" si="0"/>
        <v>53.850764525993888</v>
      </c>
      <c r="H11" s="19">
        <v>6.2889999999999997</v>
      </c>
      <c r="I11" s="7" t="s">
        <v>164</v>
      </c>
    </row>
    <row r="12" spans="2:13" ht="16.5" thickBot="1">
      <c r="B12" s="7" t="s">
        <v>10</v>
      </c>
      <c r="C12" s="19"/>
      <c r="D12" s="19"/>
      <c r="E12" s="19">
        <v>127</v>
      </c>
      <c r="F12" s="19">
        <v>12.4</v>
      </c>
      <c r="G12" s="19">
        <f t="shared" si="0"/>
        <v>655.77064516129042</v>
      </c>
      <c r="H12" s="19">
        <v>64.028000000000006</v>
      </c>
      <c r="I12" s="7" t="s">
        <v>165</v>
      </c>
    </row>
    <row r="13" spans="2:13" ht="16.5" thickBot="1">
      <c r="B13" s="7" t="s">
        <v>11</v>
      </c>
      <c r="C13" s="19"/>
      <c r="D13" s="19"/>
      <c r="E13" s="19">
        <v>0</v>
      </c>
      <c r="F13" s="19">
        <v>0</v>
      </c>
      <c r="G13" s="19">
        <v>0</v>
      </c>
      <c r="H13" s="19">
        <v>1E-3</v>
      </c>
      <c r="I13" s="7" t="s">
        <v>167</v>
      </c>
    </row>
    <row r="14" spans="2:13" ht="16.5" thickBot="1">
      <c r="B14" s="7" t="s">
        <v>12</v>
      </c>
      <c r="C14" s="19"/>
      <c r="D14" s="19"/>
      <c r="E14" s="19">
        <v>0</v>
      </c>
      <c r="F14" s="19">
        <v>1.36</v>
      </c>
      <c r="G14" s="19">
        <f t="shared" si="0"/>
        <v>0</v>
      </c>
      <c r="H14" s="19">
        <v>0.78900000000000003</v>
      </c>
      <c r="I14" s="7" t="s">
        <v>13</v>
      </c>
    </row>
    <row r="15" spans="2:13" ht="16.5" thickBot="1">
      <c r="B15" s="7" t="s">
        <v>14</v>
      </c>
      <c r="C15" s="19"/>
      <c r="D15" s="19"/>
      <c r="E15" s="19">
        <v>136</v>
      </c>
      <c r="F15" s="19">
        <v>12.24</v>
      </c>
      <c r="G15" s="19">
        <f t="shared" si="0"/>
        <v>568.84444444444443</v>
      </c>
      <c r="H15" s="19">
        <v>51.195999999999998</v>
      </c>
      <c r="I15" s="7" t="s">
        <v>170</v>
      </c>
    </row>
    <row r="16" spans="2:13" ht="16.5" thickBot="1">
      <c r="B16" s="7" t="s">
        <v>15</v>
      </c>
      <c r="C16" s="19"/>
      <c r="D16" s="19"/>
      <c r="E16" s="19">
        <v>1</v>
      </c>
      <c r="F16" s="19">
        <v>0.06</v>
      </c>
      <c r="G16" s="19">
        <f t="shared" si="0"/>
        <v>100.4</v>
      </c>
      <c r="H16" s="19">
        <v>6.024</v>
      </c>
      <c r="I16" s="7" t="s">
        <v>171</v>
      </c>
    </row>
    <row r="17" spans="2:9" ht="16.5" thickBot="1">
      <c r="B17" s="7" t="s">
        <v>16</v>
      </c>
      <c r="C17" s="19"/>
      <c r="D17" s="19"/>
      <c r="E17" s="19">
        <v>16</v>
      </c>
      <c r="F17" s="19">
        <v>0.89</v>
      </c>
      <c r="G17" s="19">
        <f t="shared" si="0"/>
        <v>24.773033707865167</v>
      </c>
      <c r="H17" s="19">
        <v>1.3779999999999999</v>
      </c>
      <c r="I17" s="7" t="s">
        <v>161</v>
      </c>
    </row>
    <row r="18" spans="2:9" ht="16.5" thickBot="1">
      <c r="B18" s="7" t="s">
        <v>17</v>
      </c>
      <c r="C18" s="19"/>
      <c r="D18" s="19"/>
      <c r="E18" s="19">
        <v>239</v>
      </c>
      <c r="F18" s="19">
        <v>1.1299999999999999</v>
      </c>
      <c r="G18" s="19">
        <f t="shared" si="0"/>
        <v>44.838938053097351</v>
      </c>
      <c r="H18" s="19">
        <v>0.21199999999999999</v>
      </c>
      <c r="I18" s="7" t="s">
        <v>18</v>
      </c>
    </row>
    <row r="19" spans="2:9" ht="16.5" thickBot="1">
      <c r="B19" s="7" t="s">
        <v>19</v>
      </c>
      <c r="C19" s="19"/>
      <c r="D19" s="19"/>
      <c r="E19" s="19">
        <v>0</v>
      </c>
      <c r="F19" s="19">
        <v>10.74</v>
      </c>
      <c r="G19" s="19">
        <f t="shared" si="0"/>
        <v>0</v>
      </c>
      <c r="H19" s="19">
        <v>36.909999999999997</v>
      </c>
      <c r="I19" s="7" t="s">
        <v>20</v>
      </c>
    </row>
    <row r="20" spans="2:9" ht="16.5" thickBot="1">
      <c r="B20" s="7" t="s">
        <v>21</v>
      </c>
      <c r="C20" s="19">
        <v>3440.9090000000001</v>
      </c>
      <c r="D20" s="19">
        <v>16.5805848</v>
      </c>
      <c r="E20" s="19">
        <f>C20/D20*F20</f>
        <v>1342.6957793430784</v>
      </c>
      <c r="F20" s="19">
        <v>6.47</v>
      </c>
      <c r="G20" s="19">
        <f t="shared" si="0"/>
        <v>6030.0944761007459</v>
      </c>
      <c r="H20" s="19">
        <v>29.056999999999999</v>
      </c>
      <c r="I20" s="7" t="s">
        <v>168</v>
      </c>
    </row>
    <row r="21" spans="2:9" ht="16.5" thickBot="1">
      <c r="B21" s="7" t="s">
        <v>22</v>
      </c>
      <c r="C21" s="19"/>
      <c r="D21" s="19"/>
      <c r="E21" s="19">
        <v>0</v>
      </c>
      <c r="F21" s="19">
        <v>5.28</v>
      </c>
      <c r="G21" s="19">
        <f t="shared" si="0"/>
        <v>0</v>
      </c>
      <c r="H21" s="19">
        <v>1.4390000000000001</v>
      </c>
      <c r="I21" s="7" t="s">
        <v>178</v>
      </c>
    </row>
    <row r="22" spans="2:9" ht="16.5" thickBot="1">
      <c r="B22" s="7" t="s">
        <v>23</v>
      </c>
      <c r="C22" s="19">
        <v>1.1170500000000001</v>
      </c>
      <c r="D22" s="19">
        <v>20.418475000000001</v>
      </c>
      <c r="E22" s="19">
        <v>159</v>
      </c>
      <c r="F22" s="19">
        <v>18.739999999999998</v>
      </c>
      <c r="G22" s="19">
        <f t="shared" si="0"/>
        <v>111.05394877267878</v>
      </c>
      <c r="H22" s="19">
        <v>13.089</v>
      </c>
      <c r="I22" s="7" t="s">
        <v>169</v>
      </c>
    </row>
    <row r="23" spans="2:9" ht="16.5" thickBot="1">
      <c r="B23" s="7" t="s">
        <v>24</v>
      </c>
      <c r="C23" s="19"/>
      <c r="D23" s="19"/>
      <c r="E23" s="19">
        <v>24</v>
      </c>
      <c r="F23" s="19">
        <v>2.64</v>
      </c>
      <c r="G23" s="19">
        <f t="shared" si="0"/>
        <v>81.036363636363632</v>
      </c>
      <c r="H23" s="19">
        <v>8.9139999999999997</v>
      </c>
      <c r="I23" s="7" t="s">
        <v>172</v>
      </c>
    </row>
    <row r="24" spans="2:9" ht="16.5" thickBot="1">
      <c r="B24" s="7" t="s">
        <v>25</v>
      </c>
      <c r="C24" s="19">
        <v>1.5289999999999999</v>
      </c>
      <c r="D24" s="19">
        <v>14.209</v>
      </c>
      <c r="E24" s="19">
        <v>120</v>
      </c>
      <c r="F24" s="19">
        <v>7.16</v>
      </c>
      <c r="G24" s="19">
        <f t="shared" si="0"/>
        <v>24.687150837988828</v>
      </c>
      <c r="H24" s="19">
        <v>1.4730000000000001</v>
      </c>
      <c r="I24" s="7" t="s">
        <v>173</v>
      </c>
    </row>
    <row r="25" spans="2:9" ht="16.5" thickBot="1">
      <c r="B25" s="7" t="s">
        <v>26</v>
      </c>
      <c r="C25" s="19"/>
      <c r="D25" s="19"/>
      <c r="E25" s="19">
        <v>26</v>
      </c>
      <c r="F25" s="19">
        <v>3.67</v>
      </c>
      <c r="G25" s="19">
        <f t="shared" si="0"/>
        <v>85.537874659400543</v>
      </c>
      <c r="H25" s="19">
        <v>12.074</v>
      </c>
      <c r="I25" s="1" t="s">
        <v>179</v>
      </c>
    </row>
    <row r="26" spans="2:9" ht="16.5" thickBot="1">
      <c r="B26" s="7" t="s">
        <v>27</v>
      </c>
      <c r="C26" s="19"/>
      <c r="D26" s="19"/>
      <c r="E26" s="19">
        <v>157</v>
      </c>
      <c r="F26" s="19">
        <v>16.3</v>
      </c>
      <c r="G26" s="19">
        <f t="shared" si="0"/>
        <v>333.22527607361963</v>
      </c>
      <c r="H26" s="19">
        <v>34.595999999999997</v>
      </c>
      <c r="I26" s="1" t="s">
        <v>174</v>
      </c>
    </row>
    <row r="27" spans="2:9" ht="17.25" customHeight="1" thickBot="1">
      <c r="B27" s="7" t="s">
        <v>28</v>
      </c>
      <c r="C27" s="19"/>
      <c r="D27" s="19"/>
      <c r="E27" s="19">
        <v>112</v>
      </c>
      <c r="F27" s="19">
        <v>10.85</v>
      </c>
      <c r="G27" s="19">
        <f t="shared" si="0"/>
        <v>323.79870967741931</v>
      </c>
      <c r="H27" s="19">
        <v>31.367999999999999</v>
      </c>
      <c r="I27" s="1" t="s">
        <v>175</v>
      </c>
    </row>
    <row r="28" spans="2:9" ht="18.75" customHeight="1" thickBot="1">
      <c r="B28" s="7" t="s">
        <v>29</v>
      </c>
      <c r="C28" s="19"/>
      <c r="D28" s="19"/>
      <c r="E28" s="19">
        <v>276</v>
      </c>
      <c r="F28" s="19">
        <v>31.02</v>
      </c>
      <c r="G28" s="19">
        <f t="shared" si="0"/>
        <v>5.7477756286266928</v>
      </c>
      <c r="H28" s="19">
        <v>0.64600000000000002</v>
      </c>
      <c r="I28" s="1" t="s">
        <v>176</v>
      </c>
    </row>
    <row r="29" spans="2:9" ht="16.5" thickBot="1">
      <c r="B29" s="7" t="s">
        <v>30</v>
      </c>
      <c r="C29" s="19"/>
      <c r="D29" s="19"/>
      <c r="E29" s="19">
        <v>0</v>
      </c>
      <c r="F29" s="19">
        <v>0.23</v>
      </c>
      <c r="G29" s="19">
        <f t="shared" si="0"/>
        <v>0</v>
      </c>
      <c r="H29" s="19">
        <v>3.9510000000000001</v>
      </c>
      <c r="I29" s="1" t="s">
        <v>31</v>
      </c>
    </row>
    <row r="30" spans="2:9" s="5" customFormat="1" ht="16.5" thickBot="1">
      <c r="B30" s="48" t="s">
        <v>116</v>
      </c>
      <c r="C30" s="49">
        <f t="shared" ref="C30:F30" si="1">SUM(C8:C29)</f>
        <v>4345.5870500000001</v>
      </c>
      <c r="D30" s="49">
        <f t="shared" si="1"/>
        <v>64.978059799999997</v>
      </c>
      <c r="E30" s="49">
        <f t="shared" si="1"/>
        <v>3884.1570720082927</v>
      </c>
      <c r="F30" s="49">
        <f t="shared" si="1"/>
        <v>188.07</v>
      </c>
      <c r="G30" s="44">
        <f>SUM(G8:G29)</f>
        <v>9127.7041013571416</v>
      </c>
      <c r="H30" s="44">
        <f>SUM(H8:H29)</f>
        <v>331.67099999999999</v>
      </c>
      <c r="I30" s="50" t="s">
        <v>162</v>
      </c>
    </row>
    <row r="31" spans="2:9" ht="16.5" thickBot="1">
      <c r="B31" s="45" t="s">
        <v>117</v>
      </c>
      <c r="C31" s="49"/>
      <c r="D31" s="49"/>
      <c r="E31" s="49"/>
      <c r="F31" s="49"/>
      <c r="G31" s="19"/>
      <c r="H31" s="19"/>
      <c r="I31" s="47" t="s">
        <v>118</v>
      </c>
    </row>
    <row r="32" spans="2:9">
      <c r="B32" s="17"/>
      <c r="C32" s="17"/>
      <c r="D32" s="20"/>
      <c r="E32" s="21"/>
      <c r="F32" s="20"/>
      <c r="G32" s="20"/>
      <c r="H32" s="20"/>
      <c r="I32" s="20"/>
    </row>
    <row r="33" spans="2:13">
      <c r="B33" s="17"/>
      <c r="C33" s="17"/>
      <c r="D33" s="20"/>
      <c r="E33" s="21"/>
      <c r="F33" s="20"/>
      <c r="G33" s="20"/>
      <c r="H33" s="20"/>
    </row>
    <row r="34" spans="2:13">
      <c r="B34" s="62" t="s">
        <v>211</v>
      </c>
      <c r="C34" s="62"/>
      <c r="D34" s="62"/>
      <c r="E34" s="62"/>
      <c r="F34" s="14">
        <v>1000</v>
      </c>
      <c r="G34" s="2"/>
      <c r="H34" s="2"/>
      <c r="I34" s="16" t="s">
        <v>183</v>
      </c>
      <c r="K34" s="2"/>
      <c r="M34" s="2"/>
    </row>
    <row r="35" spans="2:13" ht="37.5" customHeight="1">
      <c r="B35" s="62" t="s">
        <v>53</v>
      </c>
      <c r="C35" s="62"/>
      <c r="D35" s="62"/>
      <c r="E35" s="62"/>
      <c r="F35" s="84" t="s">
        <v>180</v>
      </c>
      <c r="G35" s="84"/>
      <c r="H35" s="84"/>
      <c r="I35" s="84"/>
      <c r="K35" s="2"/>
      <c r="M35" s="2"/>
    </row>
    <row r="36" spans="2:13" ht="16.5" customHeight="1" thickBot="1">
      <c r="B36" s="63" t="s">
        <v>226</v>
      </c>
      <c r="C36" s="63"/>
      <c r="D36" s="63"/>
      <c r="E36" s="72" t="s">
        <v>51</v>
      </c>
      <c r="F36" s="72"/>
      <c r="G36" s="72"/>
      <c r="H36" s="72"/>
      <c r="I36" s="72"/>
      <c r="K36" s="2"/>
      <c r="M36" s="2"/>
    </row>
    <row r="37" spans="2:13" ht="16.5" thickBot="1">
      <c r="B37" s="64" t="s">
        <v>0</v>
      </c>
      <c r="C37" s="67">
        <v>2017</v>
      </c>
      <c r="D37" s="83"/>
      <c r="E37" s="67">
        <v>2018</v>
      </c>
      <c r="F37" s="83"/>
      <c r="G37" s="67">
        <v>2019</v>
      </c>
      <c r="H37" s="83"/>
      <c r="I37" s="69" t="s">
        <v>1</v>
      </c>
      <c r="K37" s="2"/>
      <c r="M37" s="2"/>
    </row>
    <row r="38" spans="2:13">
      <c r="B38" s="65"/>
      <c r="C38" s="18" t="s">
        <v>2</v>
      </c>
      <c r="D38" s="55" t="s">
        <v>3</v>
      </c>
      <c r="E38" s="18" t="s">
        <v>2</v>
      </c>
      <c r="F38" s="8" t="s">
        <v>3</v>
      </c>
      <c r="G38" s="18" t="s">
        <v>2</v>
      </c>
      <c r="H38" s="8" t="s">
        <v>3</v>
      </c>
      <c r="I38" s="70"/>
    </row>
    <row r="39" spans="2:13" ht="16.5" thickBot="1">
      <c r="B39" s="66"/>
      <c r="C39" s="9" t="s">
        <v>52</v>
      </c>
      <c r="D39" s="56" t="s">
        <v>5</v>
      </c>
      <c r="E39" s="9" t="s">
        <v>52</v>
      </c>
      <c r="F39" s="9" t="s">
        <v>5</v>
      </c>
      <c r="G39" s="9" t="s">
        <v>52</v>
      </c>
      <c r="H39" s="9" t="s">
        <v>5</v>
      </c>
      <c r="I39" s="71"/>
    </row>
    <row r="40" spans="2:13" ht="16.5" thickBot="1">
      <c r="B40" s="7" t="s">
        <v>6</v>
      </c>
      <c r="C40" s="19">
        <v>0.16</v>
      </c>
      <c r="D40" s="19">
        <v>1.0569999999999999</v>
      </c>
      <c r="E40" s="19">
        <v>0.123</v>
      </c>
      <c r="F40" s="19">
        <v>0.77800000000000002</v>
      </c>
      <c r="G40" s="19">
        <v>0.16600000000000001</v>
      </c>
      <c r="H40" s="19">
        <v>1.0489999999999999</v>
      </c>
      <c r="I40" s="7" t="s">
        <v>160</v>
      </c>
    </row>
    <row r="41" spans="2:13" ht="16.5" thickBot="1">
      <c r="B41" s="7" t="s">
        <v>7</v>
      </c>
      <c r="C41" s="19">
        <v>0.39500000000000002</v>
      </c>
      <c r="D41" s="19">
        <v>3.4549999999999996</v>
      </c>
      <c r="E41" s="19">
        <v>0.746</v>
      </c>
      <c r="F41" s="19">
        <v>10.416</v>
      </c>
      <c r="G41" s="19">
        <v>0.41099999999999998</v>
      </c>
      <c r="H41" s="19">
        <v>3.419</v>
      </c>
      <c r="I41" s="7" t="s">
        <v>163</v>
      </c>
    </row>
    <row r="42" spans="2:13" ht="16.5" thickBot="1">
      <c r="B42" s="7" t="s">
        <v>8</v>
      </c>
      <c r="C42" s="19">
        <v>3.2000000000000001E-2</v>
      </c>
      <c r="D42" s="19">
        <v>0.19400000000000001</v>
      </c>
      <c r="E42" s="19">
        <v>3.1E-2</v>
      </c>
      <c r="F42" s="19">
        <v>0.39200000000000002</v>
      </c>
      <c r="G42" s="19">
        <v>8.9999999999999993E-3</v>
      </c>
      <c r="H42" s="19">
        <v>6.5000000000000002E-2</v>
      </c>
      <c r="I42" s="7" t="s">
        <v>166</v>
      </c>
    </row>
    <row r="43" spans="2:13" ht="16.5" thickBot="1">
      <c r="B43" s="7" t="s">
        <v>9</v>
      </c>
      <c r="C43" s="19">
        <v>0.1713721598328545</v>
      </c>
      <c r="D43" s="19">
        <v>5.7560000000000002</v>
      </c>
      <c r="E43" s="19">
        <v>1.718</v>
      </c>
      <c r="F43" s="19">
        <v>6.2249999999999996</v>
      </c>
      <c r="G43" s="19">
        <f>E43/F43*H43</f>
        <v>1.4279408835341367</v>
      </c>
      <c r="H43" s="19">
        <v>5.1740000000000004</v>
      </c>
      <c r="I43" s="7" t="s">
        <v>164</v>
      </c>
    </row>
    <row r="44" spans="2:13" ht="16.5" thickBot="1">
      <c r="B44" s="7" t="s">
        <v>10</v>
      </c>
      <c r="C44" s="19">
        <v>5.61</v>
      </c>
      <c r="D44" s="19">
        <v>15.712</v>
      </c>
      <c r="E44" s="19">
        <v>4.7520042006109984</v>
      </c>
      <c r="F44" s="19">
        <v>13.309000000000001</v>
      </c>
      <c r="G44" s="19">
        <v>3.6280000000000001</v>
      </c>
      <c r="H44" s="19">
        <v>16.696999999999999</v>
      </c>
      <c r="I44" s="7" t="s">
        <v>165</v>
      </c>
    </row>
    <row r="45" spans="2:13" ht="16.5" thickBot="1">
      <c r="B45" s="7" t="s">
        <v>11</v>
      </c>
      <c r="C45" s="19">
        <v>0.3</v>
      </c>
      <c r="D45" s="19">
        <v>1E-3</v>
      </c>
      <c r="E45" s="19">
        <f>15/1000</f>
        <v>1.4999999999999999E-2</v>
      </c>
      <c r="F45" s="19">
        <v>4.0000000000000001E-3</v>
      </c>
      <c r="G45" s="19">
        <v>5.0000000000000001E-3</v>
      </c>
      <c r="H45" s="19">
        <v>7.0000000000000001E-3</v>
      </c>
      <c r="I45" s="7" t="s">
        <v>167</v>
      </c>
    </row>
    <row r="46" spans="2:13" ht="16.5" thickBot="1">
      <c r="B46" s="7" t="s">
        <v>12</v>
      </c>
      <c r="C46" s="19">
        <v>0.20499999999999999</v>
      </c>
      <c r="D46" s="19">
        <v>0.437</v>
      </c>
      <c r="E46" s="19">
        <v>0.16090389016018308</v>
      </c>
      <c r="F46" s="19">
        <v>0.34300000000000003</v>
      </c>
      <c r="G46" s="19">
        <f>E46/F46*H46</f>
        <v>0.2870938215102975</v>
      </c>
      <c r="H46" s="19">
        <v>0.61199999999999999</v>
      </c>
      <c r="I46" s="7" t="s">
        <v>13</v>
      </c>
    </row>
    <row r="47" spans="2:13" ht="16.5" thickBot="1">
      <c r="B47" s="7" t="s">
        <v>14</v>
      </c>
      <c r="C47" s="19">
        <v>0.80299999999999994</v>
      </c>
      <c r="D47" s="19">
        <v>5.2729999999999997</v>
      </c>
      <c r="E47" s="19">
        <v>0.90399999999999991</v>
      </c>
      <c r="F47" s="19">
        <v>8.0689999999999991</v>
      </c>
      <c r="G47" s="19">
        <v>0.89</v>
      </c>
      <c r="H47" s="19">
        <v>7.6980000000000004</v>
      </c>
      <c r="I47" s="7" t="s">
        <v>170</v>
      </c>
    </row>
    <row r="48" spans="2:13" ht="16.5" thickBot="1">
      <c r="B48" s="7" t="s">
        <v>15</v>
      </c>
      <c r="C48" s="19">
        <v>1.3539999999999999</v>
      </c>
      <c r="D48" s="19">
        <v>10.487</v>
      </c>
      <c r="E48" s="19">
        <v>3.5920000000000001</v>
      </c>
      <c r="F48" s="19">
        <v>12.147</v>
      </c>
      <c r="G48" s="19">
        <f>E48/F48*H48</f>
        <v>3.8897808512389886</v>
      </c>
      <c r="H48" s="19">
        <v>13.154</v>
      </c>
      <c r="I48" s="7" t="s">
        <v>171</v>
      </c>
    </row>
    <row r="49" spans="2:9" ht="16.5" thickBot="1">
      <c r="B49" s="7" t="s">
        <v>16</v>
      </c>
      <c r="C49" s="19">
        <v>0.64400000000000002</v>
      </c>
      <c r="D49" s="19">
        <v>1.6559999999999999</v>
      </c>
      <c r="E49" s="19">
        <v>0.71983333333333344</v>
      </c>
      <c r="F49" s="19">
        <v>1.8510000000000002</v>
      </c>
      <c r="G49" s="19">
        <v>1.1100000000000001</v>
      </c>
      <c r="H49" s="19">
        <v>2.2389999999999999</v>
      </c>
      <c r="I49" s="7" t="s">
        <v>161</v>
      </c>
    </row>
    <row r="50" spans="2:9" ht="16.5" thickBot="1">
      <c r="B50" s="7" t="s">
        <v>17</v>
      </c>
      <c r="C50" s="19">
        <v>2.341152737752162E-2</v>
      </c>
      <c r="D50" s="19">
        <v>0.53800000000000003</v>
      </c>
      <c r="E50" s="19">
        <v>1.8233141210374646E-2</v>
      </c>
      <c r="F50" s="19">
        <v>0.41900000000000004</v>
      </c>
      <c r="G50" s="19">
        <f>E50/F50*H50</f>
        <v>2.976484149855909E-2</v>
      </c>
      <c r="H50" s="19">
        <v>0.68400000000000005</v>
      </c>
      <c r="I50" s="7" t="s">
        <v>18</v>
      </c>
    </row>
    <row r="51" spans="2:9" ht="16.5" thickBot="1">
      <c r="B51" s="7" t="s">
        <v>19</v>
      </c>
      <c r="C51" s="19">
        <v>0.32844236371202667</v>
      </c>
      <c r="D51" s="19">
        <v>12.284000000000001</v>
      </c>
      <c r="E51" s="19">
        <v>0.40223761964211402</v>
      </c>
      <c r="F51" s="19">
        <v>15.044</v>
      </c>
      <c r="G51" s="19">
        <v>11.31</v>
      </c>
      <c r="H51" s="19">
        <v>23.605</v>
      </c>
      <c r="I51" s="7" t="s">
        <v>20</v>
      </c>
    </row>
    <row r="52" spans="2:9" ht="16.5" thickBot="1">
      <c r="B52" s="7" t="s">
        <v>21</v>
      </c>
      <c r="C52" s="19">
        <v>0.252</v>
      </c>
      <c r="D52" s="19">
        <v>1.004</v>
      </c>
      <c r="E52" s="19">
        <v>0.26800000000000002</v>
      </c>
      <c r="F52" s="19">
        <v>1.0699999999999998</v>
      </c>
      <c r="G52" s="19">
        <f>E52/F52*H52</f>
        <v>0.20162616822429913</v>
      </c>
      <c r="H52" s="19">
        <v>0.80500000000000005</v>
      </c>
      <c r="I52" s="7" t="s">
        <v>168</v>
      </c>
    </row>
    <row r="53" spans="2:9" ht="16.5" thickBot="1">
      <c r="B53" s="7" t="s">
        <v>22</v>
      </c>
      <c r="C53" s="19">
        <v>2.8988235294117649E-3</v>
      </c>
      <c r="D53" s="19">
        <v>0.22400000000000003</v>
      </c>
      <c r="E53" s="19">
        <v>1.9152941176470584E-3</v>
      </c>
      <c r="F53" s="19">
        <v>0.14799999999999999</v>
      </c>
      <c r="G53" s="19">
        <f>E53/F53*H53</f>
        <v>1.6435294117647058E-3</v>
      </c>
      <c r="H53" s="19">
        <v>0.127</v>
      </c>
      <c r="I53" s="7" t="s">
        <v>178</v>
      </c>
    </row>
    <row r="54" spans="2:9" ht="16.5" thickBot="1">
      <c r="B54" s="7" t="s">
        <v>23</v>
      </c>
      <c r="C54" s="19">
        <v>1.379</v>
      </c>
      <c r="D54" s="19">
        <v>4.6120000000000001</v>
      </c>
      <c r="E54" s="19">
        <v>0.34199999999999997</v>
      </c>
      <c r="F54" s="19">
        <v>3.5990000000000002</v>
      </c>
      <c r="G54" s="19">
        <v>0.23200000000000001</v>
      </c>
      <c r="H54" s="19">
        <v>3.5990000000000002</v>
      </c>
      <c r="I54" s="7" t="s">
        <v>169</v>
      </c>
    </row>
    <row r="55" spans="2:9" ht="16.5" thickBot="1">
      <c r="B55" s="7" t="s">
        <v>24</v>
      </c>
      <c r="C55" s="19">
        <v>9.1999999999999998E-2</v>
      </c>
      <c r="D55" s="19">
        <v>0.71299999999999997</v>
      </c>
      <c r="E55" s="19">
        <v>7.2999999999999995E-2</v>
      </c>
      <c r="F55" s="19">
        <v>0.58099999999999996</v>
      </c>
      <c r="G55" s="19">
        <v>6.4000000000000001E-2</v>
      </c>
      <c r="H55" s="19">
        <v>1.024</v>
      </c>
      <c r="I55" s="7" t="s">
        <v>172</v>
      </c>
    </row>
    <row r="56" spans="2:9" ht="16.5" thickBot="1">
      <c r="B56" s="7" t="s">
        <v>25</v>
      </c>
      <c r="C56" s="19">
        <v>0.70199999999999996</v>
      </c>
      <c r="D56" s="19">
        <v>2.4059999999999997</v>
      </c>
      <c r="E56" s="19">
        <v>0.57899999999999996</v>
      </c>
      <c r="F56" s="19">
        <v>2.0460000000000003</v>
      </c>
      <c r="G56" s="19">
        <v>0.55500000000000005</v>
      </c>
      <c r="H56" s="19">
        <v>1.5209999999999999</v>
      </c>
      <c r="I56" s="7" t="s">
        <v>173</v>
      </c>
    </row>
    <row r="57" spans="2:9" ht="16.5" thickBot="1">
      <c r="B57" s="7" t="s">
        <v>26</v>
      </c>
      <c r="C57" s="19">
        <v>0</v>
      </c>
      <c r="D57" s="19">
        <v>0</v>
      </c>
      <c r="E57" s="19">
        <v>6.8000000000000005E-2</v>
      </c>
      <c r="F57" s="19">
        <v>0.311</v>
      </c>
      <c r="G57" s="19">
        <f>E57/F57*H57</f>
        <v>0.45894533762057882</v>
      </c>
      <c r="H57" s="19">
        <v>2.0990000000000002</v>
      </c>
      <c r="I57" s="1" t="s">
        <v>179</v>
      </c>
    </row>
    <row r="58" spans="2:9" ht="16.5" thickBot="1">
      <c r="B58" s="7" t="s">
        <v>27</v>
      </c>
      <c r="C58" s="19">
        <v>7.2233025354533742E-2</v>
      </c>
      <c r="D58" s="19">
        <v>5.0250000000000004</v>
      </c>
      <c r="E58" s="19">
        <v>0.67699999999999994</v>
      </c>
      <c r="F58" s="19">
        <v>3.7340000000000004</v>
      </c>
      <c r="G58" s="19">
        <v>1.272</v>
      </c>
      <c r="H58" s="19">
        <v>7.1219999999999999</v>
      </c>
      <c r="I58" s="1" t="s">
        <v>174</v>
      </c>
    </row>
    <row r="59" spans="2:9" ht="15.75" customHeight="1" thickBot="1">
      <c r="B59" s="7" t="s">
        <v>28</v>
      </c>
      <c r="C59" s="19">
        <v>2.0629999999999997</v>
      </c>
      <c r="D59" s="19">
        <v>9.4860000000000007</v>
      </c>
      <c r="E59" s="19">
        <v>2.4910000000000001</v>
      </c>
      <c r="F59" s="19">
        <v>11.281000000000001</v>
      </c>
      <c r="G59" s="19">
        <v>2.1840000000000002</v>
      </c>
      <c r="H59" s="19">
        <v>10.292999999999999</v>
      </c>
      <c r="I59" s="1" t="s">
        <v>175</v>
      </c>
    </row>
    <row r="60" spans="2:9" ht="18" customHeight="1" thickBot="1">
      <c r="B60" s="7" t="s">
        <v>29</v>
      </c>
      <c r="C60" s="19">
        <v>4.4999999999999998E-2</v>
      </c>
      <c r="D60" s="19">
        <v>2.4E-2</v>
      </c>
      <c r="E60" s="19">
        <v>5.1000000000000004E-2</v>
      </c>
      <c r="F60" s="19">
        <v>8.3999999999999991E-2</v>
      </c>
      <c r="G60" s="19">
        <v>0.22700000000000001</v>
      </c>
      <c r="H60" s="19">
        <v>0.14199999999999999</v>
      </c>
      <c r="I60" s="1" t="s">
        <v>176</v>
      </c>
    </row>
    <row r="61" spans="2:9" ht="16.5" thickBot="1">
      <c r="B61" s="7" t="s">
        <v>30</v>
      </c>
      <c r="C61" s="19">
        <v>8.6673710885852795E-2</v>
      </c>
      <c r="D61" s="19">
        <v>3.9770000000000003</v>
      </c>
      <c r="E61" s="19">
        <v>3.4564874394006164E-3</v>
      </c>
      <c r="F61" s="19">
        <v>1.5859999999999999</v>
      </c>
      <c r="G61" s="19">
        <v>1.621</v>
      </c>
      <c r="H61" s="19">
        <v>4.1859999999999999</v>
      </c>
      <c r="I61" s="1" t="s">
        <v>31</v>
      </c>
    </row>
    <row r="62" spans="2:9" ht="16.5" thickBot="1">
      <c r="B62" s="48" t="s">
        <v>116</v>
      </c>
      <c r="C62" s="49">
        <v>14.721031610692201</v>
      </c>
      <c r="D62" s="49">
        <v>84.321000000000012</v>
      </c>
      <c r="E62" s="49">
        <f>SUM(E40:E61)</f>
        <v>17.736583966514054</v>
      </c>
      <c r="F62" s="44">
        <v>93.437000000000012</v>
      </c>
      <c r="G62" s="44">
        <f>SUM(G40:G61)</f>
        <v>29.980795433038622</v>
      </c>
      <c r="H62" s="44">
        <f>SUM(H40:H61)</f>
        <v>105.321</v>
      </c>
      <c r="I62" s="50" t="s">
        <v>162</v>
      </c>
    </row>
    <row r="63" spans="2:9" ht="16.5" thickBot="1">
      <c r="B63" s="45" t="s">
        <v>117</v>
      </c>
      <c r="C63" s="49"/>
      <c r="D63" s="49"/>
      <c r="E63" s="19"/>
      <c r="F63" s="44"/>
      <c r="G63" s="19"/>
      <c r="H63" s="19"/>
      <c r="I63" s="47" t="s">
        <v>118</v>
      </c>
    </row>
    <row r="64" spans="2:9">
      <c r="B64" s="51"/>
      <c r="C64" s="52"/>
      <c r="D64" s="52"/>
      <c r="E64" s="52"/>
      <c r="F64" s="52"/>
      <c r="G64" s="52"/>
      <c r="H64" s="52"/>
      <c r="I64" s="53"/>
    </row>
    <row r="65" spans="2:13" ht="21.75" customHeight="1">
      <c r="B65" s="62" t="s">
        <v>210</v>
      </c>
      <c r="C65" s="62"/>
      <c r="D65" s="62"/>
      <c r="E65" s="62"/>
      <c r="G65" s="2"/>
      <c r="H65" s="2"/>
      <c r="I65" s="16" t="s">
        <v>184</v>
      </c>
      <c r="K65" s="2"/>
      <c r="L65" s="2"/>
      <c r="M65" s="2"/>
    </row>
    <row r="66" spans="2:13" ht="22.5" customHeight="1">
      <c r="B66" s="30" t="s">
        <v>62</v>
      </c>
      <c r="C66" s="30"/>
      <c r="D66" s="30"/>
      <c r="E66" s="30"/>
      <c r="F66" s="82" t="s">
        <v>54</v>
      </c>
      <c r="G66" s="82"/>
      <c r="H66" s="82"/>
      <c r="I66" s="82"/>
      <c r="K66" s="2"/>
      <c r="L66" s="2"/>
      <c r="M66" s="2"/>
    </row>
    <row r="67" spans="2:13" ht="24" customHeight="1" thickBot="1">
      <c r="B67" s="63" t="s">
        <v>226</v>
      </c>
      <c r="C67" s="63"/>
      <c r="D67" s="63"/>
      <c r="E67" s="72" t="s">
        <v>51</v>
      </c>
      <c r="F67" s="72"/>
      <c r="G67" s="72"/>
      <c r="H67" s="72"/>
      <c r="I67" s="72"/>
      <c r="K67" s="2"/>
      <c r="L67" s="2"/>
      <c r="M67" s="2"/>
    </row>
    <row r="68" spans="2:13" ht="16.5" thickBot="1">
      <c r="B68" s="86" t="s">
        <v>0</v>
      </c>
      <c r="C68" s="67">
        <v>2017</v>
      </c>
      <c r="D68" s="68"/>
      <c r="E68" s="67">
        <v>2018</v>
      </c>
      <c r="F68" s="68"/>
      <c r="G68" s="67">
        <v>2019</v>
      </c>
      <c r="H68" s="68"/>
      <c r="I68" s="69" t="s">
        <v>1</v>
      </c>
      <c r="K68" s="2"/>
      <c r="L68" s="2"/>
      <c r="M68" s="2"/>
    </row>
    <row r="69" spans="2:13">
      <c r="B69" s="87"/>
      <c r="C69" s="18" t="s">
        <v>2</v>
      </c>
      <c r="D69" s="33" t="s">
        <v>3</v>
      </c>
      <c r="E69" s="18" t="s">
        <v>2</v>
      </c>
      <c r="F69" s="8" t="s">
        <v>3</v>
      </c>
      <c r="G69" s="18" t="s">
        <v>2</v>
      </c>
      <c r="H69" s="8" t="s">
        <v>3</v>
      </c>
      <c r="I69" s="70"/>
    </row>
    <row r="70" spans="2:13" ht="16.5" thickBot="1">
      <c r="B70" s="88"/>
      <c r="C70" s="9" t="s">
        <v>52</v>
      </c>
      <c r="D70" s="34" t="s">
        <v>5</v>
      </c>
      <c r="E70" s="9" t="s">
        <v>52</v>
      </c>
      <c r="F70" s="9" t="s">
        <v>5</v>
      </c>
      <c r="G70" s="9" t="s">
        <v>52</v>
      </c>
      <c r="H70" s="9" t="s">
        <v>5</v>
      </c>
      <c r="I70" s="71"/>
    </row>
    <row r="71" spans="2:13" ht="16.5" thickBot="1">
      <c r="B71" s="7" t="s">
        <v>6</v>
      </c>
      <c r="C71" s="39">
        <v>8.4149999999999991</v>
      </c>
      <c r="D71" s="19">
        <v>54.497999999999998</v>
      </c>
      <c r="E71" s="19">
        <v>4.7704764395023664</v>
      </c>
      <c r="F71" s="19">
        <v>30.895</v>
      </c>
      <c r="G71" s="19">
        <v>4.1482068149289875</v>
      </c>
      <c r="H71" s="19">
        <v>26.864999999999998</v>
      </c>
      <c r="I71" s="7" t="s">
        <v>160</v>
      </c>
    </row>
    <row r="72" spans="2:13" ht="16.5" thickBot="1">
      <c r="B72" s="7" t="s">
        <v>7</v>
      </c>
      <c r="C72" s="19">
        <v>60.991</v>
      </c>
      <c r="D72" s="19">
        <v>224.93799999999999</v>
      </c>
      <c r="E72" s="19">
        <v>38.979999999999997</v>
      </c>
      <c r="F72" s="19">
        <v>174.38300000000001</v>
      </c>
      <c r="G72" s="19">
        <v>47.606000000000002</v>
      </c>
      <c r="H72" s="19">
        <v>160.45500000000001</v>
      </c>
      <c r="I72" s="7" t="s">
        <v>163</v>
      </c>
    </row>
    <row r="73" spans="2:13" ht="16.5" thickBot="1">
      <c r="B73" s="7" t="s">
        <v>8</v>
      </c>
      <c r="C73" s="19">
        <v>3.2930000000000001</v>
      </c>
      <c r="D73" s="19">
        <v>19.452999999999999</v>
      </c>
      <c r="E73" s="19">
        <v>1.405</v>
      </c>
      <c r="F73" s="19">
        <v>8.1859999999999999</v>
      </c>
      <c r="G73" s="19">
        <v>1.3986495235768384</v>
      </c>
      <c r="H73" s="19">
        <v>8.1489999999999991</v>
      </c>
      <c r="I73" s="7" t="s">
        <v>166</v>
      </c>
    </row>
    <row r="74" spans="2:13" ht="16.5" thickBot="1">
      <c r="B74" s="7" t="s">
        <v>9</v>
      </c>
      <c r="C74" s="19">
        <v>6.1471793650512057</v>
      </c>
      <c r="D74" s="19">
        <v>84.350999999999999</v>
      </c>
      <c r="E74" s="19">
        <v>7.0599536243636782</v>
      </c>
      <c r="F74" s="19">
        <v>96.876000000000005</v>
      </c>
      <c r="G74" s="19">
        <v>3.2101232214335402</v>
      </c>
      <c r="H74" s="19">
        <v>44.048999999999999</v>
      </c>
      <c r="I74" s="7" t="s">
        <v>164</v>
      </c>
    </row>
    <row r="75" spans="2:13" ht="16.5" thickBot="1">
      <c r="B75" s="7" t="s">
        <v>10</v>
      </c>
      <c r="C75" s="19">
        <v>40.243000000000002</v>
      </c>
      <c r="D75" s="19">
        <v>332.26400000000001</v>
      </c>
      <c r="E75" s="19">
        <v>26.410649646064577</v>
      </c>
      <c r="F75" s="19">
        <v>218.05799999999999</v>
      </c>
      <c r="G75" s="19">
        <v>26.568708042400022</v>
      </c>
      <c r="H75" s="19">
        <v>219.363</v>
      </c>
      <c r="I75" s="7" t="s">
        <v>165</v>
      </c>
    </row>
    <row r="76" spans="2:13" ht="16.5" thickBot="1">
      <c r="B76" s="7" t="s">
        <v>11</v>
      </c>
      <c r="C76" s="19">
        <v>206.172</v>
      </c>
      <c r="D76" s="19">
        <v>0.26400000000000001</v>
      </c>
      <c r="E76" s="19">
        <v>203.87100000000001</v>
      </c>
      <c r="F76" s="19">
        <v>0.82099999999999995</v>
      </c>
      <c r="G76" s="19">
        <v>18.127384896467724</v>
      </c>
      <c r="H76" s="19">
        <v>7.2999999999999995E-2</v>
      </c>
      <c r="I76" s="7" t="s">
        <v>167</v>
      </c>
    </row>
    <row r="77" spans="2:13" ht="16.5" thickBot="1">
      <c r="B77" s="7" t="s">
        <v>12</v>
      </c>
      <c r="C77" s="19">
        <v>11.779422015206523</v>
      </c>
      <c r="D77" s="19">
        <v>64.918000000000006</v>
      </c>
      <c r="E77" s="19">
        <v>1.0449750667853963</v>
      </c>
      <c r="F77" s="19">
        <v>5.7590000000000003</v>
      </c>
      <c r="G77" s="19">
        <v>1.39844119460237</v>
      </c>
      <c r="H77" s="19">
        <v>7.7069999999999999</v>
      </c>
      <c r="I77" s="7" t="s">
        <v>13</v>
      </c>
    </row>
    <row r="78" spans="2:13" ht="16.5" thickBot="1">
      <c r="B78" s="7" t="s">
        <v>14</v>
      </c>
      <c r="C78" s="19">
        <v>9.7189999999999994</v>
      </c>
      <c r="D78" s="19">
        <v>35.5</v>
      </c>
      <c r="E78" s="19">
        <v>8.9570000000000007</v>
      </c>
      <c r="F78" s="19">
        <v>35.799999999999997</v>
      </c>
      <c r="G78" s="19">
        <v>60.390999999999998</v>
      </c>
      <c r="H78" s="19">
        <v>214.75299999999999</v>
      </c>
      <c r="I78" s="7" t="s">
        <v>170</v>
      </c>
    </row>
    <row r="79" spans="2:13" ht="16.5" thickBot="1">
      <c r="B79" s="7" t="s">
        <v>15</v>
      </c>
      <c r="C79" s="19">
        <v>30.929425241737622</v>
      </c>
      <c r="D79" s="19">
        <v>250.6</v>
      </c>
      <c r="E79" s="19">
        <v>29.763339009958145</v>
      </c>
      <c r="F79" s="19">
        <v>241.15199999999999</v>
      </c>
      <c r="G79" s="19">
        <v>11.979289760427189</v>
      </c>
      <c r="H79" s="19">
        <v>97.06</v>
      </c>
      <c r="I79" s="7" t="s">
        <v>171</v>
      </c>
    </row>
    <row r="80" spans="2:13" ht="16.5" thickBot="1">
      <c r="B80" s="7" t="s">
        <v>16</v>
      </c>
      <c r="C80" s="19">
        <v>8.814106772633032</v>
      </c>
      <c r="D80" s="19">
        <v>13.977</v>
      </c>
      <c r="E80" s="19">
        <v>8.6198773324118854</v>
      </c>
      <c r="F80" s="19">
        <v>13.669</v>
      </c>
      <c r="G80" s="19">
        <v>6.3818244644091209</v>
      </c>
      <c r="H80" s="19">
        <v>10.119999999999999</v>
      </c>
      <c r="I80" s="7" t="s">
        <v>161</v>
      </c>
    </row>
    <row r="81" spans="2:9" ht="16.5" thickBot="1">
      <c r="B81" s="7" t="s">
        <v>17</v>
      </c>
      <c r="C81" s="19">
        <v>1.1771339829476251</v>
      </c>
      <c r="D81" s="19">
        <v>4.3120000000000003</v>
      </c>
      <c r="E81" s="19">
        <v>0.93690255785627286</v>
      </c>
      <c r="F81" s="19">
        <v>3.4319999999999999</v>
      </c>
      <c r="G81" s="19">
        <v>1.5150959196102314</v>
      </c>
      <c r="H81" s="19">
        <v>5.55</v>
      </c>
      <c r="I81" s="7" t="s">
        <v>18</v>
      </c>
    </row>
    <row r="82" spans="2:9" ht="16.5" thickBot="1">
      <c r="B82" s="7" t="s">
        <v>19</v>
      </c>
      <c r="C82" s="19">
        <v>15.539116021156801</v>
      </c>
      <c r="D82" s="19">
        <v>56.505000000000003</v>
      </c>
      <c r="E82" s="19">
        <v>24.838935267019284</v>
      </c>
      <c r="F82" s="19">
        <v>90.322000000000003</v>
      </c>
      <c r="G82" s="19">
        <v>29.76096161064665</v>
      </c>
      <c r="H82" s="19">
        <v>108.22</v>
      </c>
      <c r="I82" s="7" t="s">
        <v>20</v>
      </c>
    </row>
    <row r="83" spans="2:9" ht="16.5" thickBot="1">
      <c r="B83" s="7" t="s">
        <v>21</v>
      </c>
      <c r="C83" s="19">
        <v>0</v>
      </c>
      <c r="D83" s="19">
        <v>0</v>
      </c>
      <c r="E83" s="19">
        <v>10.475</v>
      </c>
      <c r="F83" s="19">
        <v>66.537999999999997</v>
      </c>
      <c r="G83" s="19">
        <v>12.173499729477893</v>
      </c>
      <c r="H83" s="19">
        <v>77.326999999999998</v>
      </c>
      <c r="I83" s="7" t="s">
        <v>168</v>
      </c>
    </row>
    <row r="84" spans="2:9" ht="16.5" thickBot="1">
      <c r="B84" s="7" t="s">
        <v>22</v>
      </c>
      <c r="C84" s="19">
        <v>3.0751068007096389</v>
      </c>
      <c r="D84" s="19">
        <v>26.748999999999999</v>
      </c>
      <c r="E84" s="19">
        <v>2.4254590183323472</v>
      </c>
      <c r="F84" s="19">
        <v>21.097999999999999</v>
      </c>
      <c r="G84" s="19">
        <v>2.2240463630987577</v>
      </c>
      <c r="H84" s="19">
        <v>19.346</v>
      </c>
      <c r="I84" s="7" t="s">
        <v>178</v>
      </c>
    </row>
    <row r="85" spans="2:9" ht="16.5" thickBot="1">
      <c r="B85" s="7" t="s">
        <v>23</v>
      </c>
      <c r="C85" s="19">
        <v>10.957000000000001</v>
      </c>
      <c r="D85" s="19">
        <v>62.372999999999998</v>
      </c>
      <c r="E85" s="19">
        <v>5.6340000000000003</v>
      </c>
      <c r="F85" s="19">
        <v>40.055999999999997</v>
      </c>
      <c r="G85" s="19">
        <v>1.551684841222289</v>
      </c>
      <c r="H85" s="19">
        <v>11.032</v>
      </c>
      <c r="I85" s="7" t="s">
        <v>169</v>
      </c>
    </row>
    <row r="86" spans="2:9" ht="16.5" thickBot="1">
      <c r="B86" s="7" t="s">
        <v>24</v>
      </c>
      <c r="C86" s="19">
        <v>15.07</v>
      </c>
      <c r="D86" s="19">
        <v>82.067999999999998</v>
      </c>
      <c r="E86" s="19">
        <v>11.161</v>
      </c>
      <c r="F86" s="19">
        <v>56.25</v>
      </c>
      <c r="G86" s="19">
        <v>12.714015946666667</v>
      </c>
      <c r="H86" s="19">
        <v>64.076999999999998</v>
      </c>
      <c r="I86" s="7" t="s">
        <v>172</v>
      </c>
    </row>
    <row r="87" spans="2:9" ht="16.5" thickBot="1">
      <c r="B87" s="7" t="s">
        <v>25</v>
      </c>
      <c r="C87" s="19">
        <v>2.6059999999999999</v>
      </c>
      <c r="D87" s="19">
        <v>6.32</v>
      </c>
      <c r="E87" s="19">
        <v>1.758</v>
      </c>
      <c r="F87" s="19">
        <v>5.7169999999999996</v>
      </c>
      <c r="G87" s="19">
        <v>1.3379496239286339</v>
      </c>
      <c r="H87" s="19">
        <v>4.351</v>
      </c>
      <c r="I87" s="7" t="s">
        <v>173</v>
      </c>
    </row>
    <row r="88" spans="2:9" ht="16.5" thickBot="1">
      <c r="B88" s="7" t="s">
        <v>26</v>
      </c>
      <c r="C88" s="19">
        <v>0</v>
      </c>
      <c r="D88" s="19">
        <v>0</v>
      </c>
      <c r="E88" s="19">
        <v>0.89900000000000002</v>
      </c>
      <c r="F88" s="19">
        <v>5.8220000000000001</v>
      </c>
      <c r="G88" s="19">
        <v>4.3818143249742363</v>
      </c>
      <c r="H88" s="19">
        <v>28.376999999999999</v>
      </c>
      <c r="I88" s="1" t="s">
        <v>179</v>
      </c>
    </row>
    <row r="89" spans="2:9" ht="16.5" thickBot="1">
      <c r="B89" s="7" t="s">
        <v>27</v>
      </c>
      <c r="C89" s="19">
        <v>18.297000000000001</v>
      </c>
      <c r="D89" s="19">
        <v>111.464</v>
      </c>
      <c r="E89" s="19">
        <v>40.115709592334746</v>
      </c>
      <c r="F89" s="19">
        <v>244.38200000000001</v>
      </c>
      <c r="G89" s="19">
        <v>144.06299999999999</v>
      </c>
      <c r="H89" s="19">
        <v>332.24</v>
      </c>
      <c r="I89" s="1" t="s">
        <v>174</v>
      </c>
    </row>
    <row r="90" spans="2:9" ht="17.25" customHeight="1" thickBot="1">
      <c r="B90" s="7" t="s">
        <v>28</v>
      </c>
      <c r="C90" s="19">
        <v>27.788</v>
      </c>
      <c r="D90" s="19">
        <v>223.90600000000001</v>
      </c>
      <c r="E90" s="19">
        <v>23.347000000000001</v>
      </c>
      <c r="F90" s="19">
        <v>193.12700000000001</v>
      </c>
      <c r="G90" s="19">
        <v>22.622872715881261</v>
      </c>
      <c r="H90" s="19">
        <v>187.137</v>
      </c>
      <c r="I90" s="1" t="s">
        <v>175</v>
      </c>
    </row>
    <row r="91" spans="2:9" ht="19.5" customHeight="1" thickBot="1">
      <c r="B91" s="7" t="s">
        <v>29</v>
      </c>
      <c r="C91" s="19">
        <v>2.2429999999999999</v>
      </c>
      <c r="D91" s="19">
        <v>5.27</v>
      </c>
      <c r="E91" s="19">
        <v>2.79</v>
      </c>
      <c r="F91" s="19">
        <v>11.523999999999999</v>
      </c>
      <c r="G91" s="19">
        <v>2.5987382853175984</v>
      </c>
      <c r="H91" s="19">
        <v>10.734</v>
      </c>
      <c r="I91" s="1" t="s">
        <v>176</v>
      </c>
    </row>
    <row r="92" spans="2:9" ht="16.5" thickBot="1">
      <c r="B92" s="7" t="s">
        <v>30</v>
      </c>
      <c r="C92" s="19">
        <v>3.7357695769576957</v>
      </c>
      <c r="D92" s="19">
        <v>15.12</v>
      </c>
      <c r="E92" s="19">
        <v>2.6750778577857788</v>
      </c>
      <c r="F92" s="19">
        <v>10.827</v>
      </c>
      <c r="G92" s="19">
        <v>5.3424963996399644</v>
      </c>
      <c r="H92" s="19">
        <v>21.623000000000001</v>
      </c>
      <c r="I92" s="1" t="s">
        <v>31</v>
      </c>
    </row>
    <row r="93" spans="2:9" ht="16.5" thickBot="1">
      <c r="B93" s="48" t="s">
        <v>116</v>
      </c>
      <c r="C93" s="49">
        <v>486.99125977640023</v>
      </c>
      <c r="D93" s="49">
        <v>1674.8499999999997</v>
      </c>
      <c r="E93" s="49">
        <v>457.93835541241447</v>
      </c>
      <c r="F93" s="49">
        <v>1574.694</v>
      </c>
      <c r="G93" s="44">
        <v>421.49580367871005</v>
      </c>
      <c r="H93" s="44">
        <v>1658.6079999999999</v>
      </c>
      <c r="I93" s="50" t="s">
        <v>162</v>
      </c>
    </row>
    <row r="94" spans="2:9" ht="16.5" thickBot="1">
      <c r="B94" s="45" t="s">
        <v>117</v>
      </c>
      <c r="C94" s="49"/>
      <c r="D94" s="49"/>
      <c r="E94" s="19"/>
      <c r="F94" s="19"/>
      <c r="G94" s="19"/>
      <c r="H94" s="19"/>
      <c r="I94" s="47" t="s">
        <v>118</v>
      </c>
    </row>
    <row r="95" spans="2:9">
      <c r="B95" s="4"/>
    </row>
    <row r="96" spans="2:9">
      <c r="B96" s="4"/>
    </row>
    <row r="97" spans="2:13">
      <c r="B97" s="62" t="s">
        <v>209</v>
      </c>
      <c r="C97" s="62"/>
      <c r="D97" s="62"/>
      <c r="G97" s="2"/>
      <c r="H97" s="2"/>
      <c r="I97" s="16" t="s">
        <v>185</v>
      </c>
      <c r="J97" s="2"/>
    </row>
    <row r="98" spans="2:13" ht="15.75" customHeight="1">
      <c r="B98" s="62" t="s">
        <v>224</v>
      </c>
      <c r="C98" s="62"/>
      <c r="D98" s="30"/>
      <c r="G98" s="82" t="s">
        <v>55</v>
      </c>
      <c r="H98" s="82"/>
      <c r="I98" s="82"/>
      <c r="J98" s="2"/>
    </row>
    <row r="99" spans="2:13" ht="23.25" customHeight="1" thickBot="1">
      <c r="B99" s="63" t="s">
        <v>226</v>
      </c>
      <c r="C99" s="63"/>
      <c r="D99" s="63"/>
      <c r="E99" s="72" t="s">
        <v>51</v>
      </c>
      <c r="F99" s="72"/>
      <c r="G99" s="72"/>
      <c r="H99" s="72"/>
      <c r="I99" s="72"/>
      <c r="J99" s="2"/>
    </row>
    <row r="100" spans="2:13" ht="16.5" thickBot="1">
      <c r="B100" s="64" t="s">
        <v>0</v>
      </c>
      <c r="C100" s="67">
        <v>2017</v>
      </c>
      <c r="D100" s="68"/>
      <c r="E100" s="67">
        <v>2018</v>
      </c>
      <c r="F100" s="68"/>
      <c r="G100" s="67">
        <v>2019</v>
      </c>
      <c r="H100" s="68"/>
      <c r="I100" s="69" t="s">
        <v>1</v>
      </c>
      <c r="K100" s="2"/>
      <c r="L100" s="2"/>
      <c r="M100" s="2"/>
    </row>
    <row r="101" spans="2:13">
      <c r="B101" s="65"/>
      <c r="C101" s="18" t="s">
        <v>32</v>
      </c>
      <c r="D101" s="33" t="s">
        <v>3</v>
      </c>
      <c r="E101" s="18" t="s">
        <v>32</v>
      </c>
      <c r="F101" s="8" t="s">
        <v>3</v>
      </c>
      <c r="G101" s="18" t="s">
        <v>32</v>
      </c>
      <c r="H101" s="8" t="s">
        <v>3</v>
      </c>
      <c r="I101" s="70"/>
    </row>
    <row r="102" spans="2:13" ht="16.5" thickBot="1">
      <c r="B102" s="66"/>
      <c r="C102" s="9" t="s">
        <v>52</v>
      </c>
      <c r="D102" s="34" t="s">
        <v>5</v>
      </c>
      <c r="E102" s="9" t="s">
        <v>52</v>
      </c>
      <c r="F102" s="9" t="s">
        <v>5</v>
      </c>
      <c r="G102" s="9" t="s">
        <v>52</v>
      </c>
      <c r="H102" s="9" t="s">
        <v>5</v>
      </c>
      <c r="I102" s="71"/>
    </row>
    <row r="103" spans="2:13" ht="16.5" thickBot="1">
      <c r="B103" s="7" t="s">
        <v>6</v>
      </c>
      <c r="C103" s="19">
        <v>256.23099999999999</v>
      </c>
      <c r="D103" s="19">
        <v>2.879</v>
      </c>
      <c r="E103" s="19">
        <v>179.33500000000001</v>
      </c>
      <c r="F103" s="19">
        <v>2.0150000000000001</v>
      </c>
      <c r="G103" s="19">
        <v>119.883</v>
      </c>
      <c r="H103" s="19">
        <v>1.347</v>
      </c>
      <c r="I103" s="7" t="s">
        <v>160</v>
      </c>
    </row>
    <row r="104" spans="2:13" ht="16.5" thickBot="1">
      <c r="B104" s="7" t="s">
        <v>7</v>
      </c>
      <c r="C104" s="19">
        <v>0.46528083819399441</v>
      </c>
      <c r="D104" s="19">
        <v>12.134</v>
      </c>
      <c r="E104" s="19">
        <v>0.79017984445884637</v>
      </c>
      <c r="F104" s="19">
        <v>20.606999999999999</v>
      </c>
      <c r="G104" s="19">
        <v>0.45761179520414774</v>
      </c>
      <c r="H104" s="19">
        <v>11.933999999999999</v>
      </c>
      <c r="I104" s="7" t="s">
        <v>163</v>
      </c>
    </row>
    <row r="105" spans="2:13" ht="16.5" thickBot="1">
      <c r="B105" s="7" t="s">
        <v>8</v>
      </c>
      <c r="C105" s="19">
        <v>1.181818181818182E-2</v>
      </c>
      <c r="D105" s="19">
        <v>0.45500000000000002</v>
      </c>
      <c r="E105" s="19">
        <v>1.4675324675324675E-2</v>
      </c>
      <c r="F105" s="19">
        <v>0.56499999999999995</v>
      </c>
      <c r="G105" s="19">
        <v>4.077922077922078E-3</v>
      </c>
      <c r="H105" s="19">
        <v>0.157</v>
      </c>
      <c r="I105" s="7" t="s">
        <v>166</v>
      </c>
    </row>
    <row r="106" spans="2:13" ht="16.5" thickBot="1">
      <c r="B106" s="7" t="s">
        <v>9</v>
      </c>
      <c r="C106" s="19">
        <v>7.9763362506199975</v>
      </c>
      <c r="D106" s="19">
        <v>4.1509999999999998</v>
      </c>
      <c r="E106" s="19">
        <v>5.4245235450494471</v>
      </c>
      <c r="F106" s="19">
        <v>2.823</v>
      </c>
      <c r="G106" s="19">
        <v>1.9369180777222257</v>
      </c>
      <c r="H106" s="19">
        <v>1.008</v>
      </c>
      <c r="I106" s="7" t="s">
        <v>164</v>
      </c>
    </row>
    <row r="107" spans="2:13" ht="16.5" thickBot="1">
      <c r="B107" s="7" t="s">
        <v>10</v>
      </c>
      <c r="C107" s="19">
        <v>42.799858341691618</v>
      </c>
      <c r="D107" s="19">
        <v>17.759</v>
      </c>
      <c r="E107" s="19">
        <v>82.379906404397929</v>
      </c>
      <c r="F107" s="19">
        <v>34.182000000000002</v>
      </c>
      <c r="G107" s="19">
        <v>33.311540176747648</v>
      </c>
      <c r="H107" s="19">
        <v>13.821999999999999</v>
      </c>
      <c r="I107" s="7" t="s">
        <v>165</v>
      </c>
    </row>
    <row r="108" spans="2:13" ht="16.5" thickBot="1">
      <c r="B108" s="7" t="s">
        <v>11</v>
      </c>
      <c r="C108" s="19">
        <v>0</v>
      </c>
      <c r="D108" s="19">
        <v>0</v>
      </c>
      <c r="E108" s="19">
        <v>0</v>
      </c>
      <c r="F108" s="19">
        <v>0</v>
      </c>
      <c r="G108" s="19">
        <v>0</v>
      </c>
      <c r="H108" s="19">
        <v>1E-3</v>
      </c>
      <c r="I108" s="7" t="s">
        <v>167</v>
      </c>
    </row>
    <row r="109" spans="2:13" ht="16.5" thickBot="1">
      <c r="B109" s="7" t="s">
        <v>12</v>
      </c>
      <c r="C109" s="19">
        <v>7.0370370370370378E-3</v>
      </c>
      <c r="D109" s="19">
        <v>0.17100000000000001</v>
      </c>
      <c r="E109" s="19">
        <v>3.2098765432098763E-3</v>
      </c>
      <c r="F109" s="19">
        <v>7.8E-2</v>
      </c>
      <c r="G109" s="19">
        <v>1.7078189300411523E-2</v>
      </c>
      <c r="H109" s="19">
        <v>0.41499999999999998</v>
      </c>
      <c r="I109" s="7" t="s">
        <v>13</v>
      </c>
    </row>
    <row r="110" spans="2:13" ht="16.5" thickBot="1">
      <c r="B110" s="7" t="s">
        <v>14</v>
      </c>
      <c r="C110" s="19">
        <v>0.70880713785348226</v>
      </c>
      <c r="D110" s="19">
        <v>17.768000000000001</v>
      </c>
      <c r="E110" s="19">
        <v>0.35336636802713567</v>
      </c>
      <c r="F110" s="19">
        <v>8.8580000000000005</v>
      </c>
      <c r="G110" s="19">
        <v>0.3052163108800649</v>
      </c>
      <c r="H110" s="19">
        <v>7.6509999999999998</v>
      </c>
      <c r="I110" s="7" t="s">
        <v>170</v>
      </c>
    </row>
    <row r="111" spans="2:13" ht="16.5" thickBot="1">
      <c r="B111" s="7" t="s">
        <v>15</v>
      </c>
      <c r="C111" s="19">
        <v>0.17367988929889294</v>
      </c>
      <c r="D111" s="19">
        <v>3.1909999999999998</v>
      </c>
      <c r="E111" s="19">
        <v>0.13683210332103318</v>
      </c>
      <c r="F111" s="19">
        <v>2.5139999999999998</v>
      </c>
      <c r="G111" s="19">
        <v>3.7337638376383764E-2</v>
      </c>
      <c r="H111" s="19">
        <v>0.68600000000000005</v>
      </c>
      <c r="I111" s="7" t="s">
        <v>171</v>
      </c>
    </row>
    <row r="112" spans="2:13" ht="16.5" thickBot="1">
      <c r="B112" s="7" t="s">
        <v>16</v>
      </c>
      <c r="C112" s="19">
        <v>5.2677419354838703E-2</v>
      </c>
      <c r="D112" s="19">
        <v>0.56799999999999995</v>
      </c>
      <c r="E112" s="19">
        <v>0.11036290322580644</v>
      </c>
      <c r="F112" s="19">
        <v>1.19</v>
      </c>
      <c r="G112" s="19">
        <v>0.14634677419354838</v>
      </c>
      <c r="H112" s="19">
        <v>1.5780000000000001</v>
      </c>
      <c r="I112" s="7" t="s">
        <v>161</v>
      </c>
    </row>
    <row r="113" spans="2:10" ht="16.5" thickBot="1">
      <c r="B113" s="7" t="s">
        <v>17</v>
      </c>
      <c r="C113" s="19">
        <v>4.347826086956522E-5</v>
      </c>
      <c r="D113" s="19">
        <v>1E-3</v>
      </c>
      <c r="E113" s="19">
        <v>1.4478260869565218E-2</v>
      </c>
      <c r="F113" s="19">
        <v>0.33300000000000002</v>
      </c>
      <c r="G113" s="19">
        <v>1.7826086956521739E-3</v>
      </c>
      <c r="H113" s="19">
        <v>4.1000000000000002E-2</v>
      </c>
      <c r="I113" s="7" t="s">
        <v>18</v>
      </c>
    </row>
    <row r="114" spans="2:10" ht="16.5" thickBot="1">
      <c r="B114" s="7" t="s">
        <v>19</v>
      </c>
      <c r="C114" s="19">
        <v>0.50020306643952306</v>
      </c>
      <c r="D114" s="19">
        <v>3.2770000000000001</v>
      </c>
      <c r="E114" s="19">
        <v>0.79586780238500865</v>
      </c>
      <c r="F114" s="19">
        <v>5.2140000000000004</v>
      </c>
      <c r="G114" s="19">
        <v>0.47608586030664402</v>
      </c>
      <c r="H114" s="19">
        <v>3.1190000000000002</v>
      </c>
      <c r="I114" s="7" t="s">
        <v>20</v>
      </c>
    </row>
    <row r="115" spans="2:10" s="5" customFormat="1" ht="16.5" thickBot="1">
      <c r="B115" s="60" t="s">
        <v>21</v>
      </c>
      <c r="C115" s="19">
        <f>19/1000</f>
        <v>1.9E-2</v>
      </c>
      <c r="D115" s="19">
        <v>0.38600000000000001</v>
      </c>
      <c r="E115" s="19">
        <f>C115/D115*F115</f>
        <v>0.22962435233160619</v>
      </c>
      <c r="F115" s="19">
        <v>4.665</v>
      </c>
      <c r="G115" s="19">
        <f>E115/F115*H115</f>
        <v>0.25128238341968911</v>
      </c>
      <c r="H115" s="19">
        <v>5.1050000000000004</v>
      </c>
      <c r="I115" s="60" t="s">
        <v>168</v>
      </c>
    </row>
    <row r="116" spans="2:10" ht="16.5" thickBot="1">
      <c r="B116" s="7" t="s">
        <v>22</v>
      </c>
      <c r="C116" s="19">
        <v>1.6413793103448274E-2</v>
      </c>
      <c r="D116" s="19">
        <v>0.47599999999999998</v>
      </c>
      <c r="E116" s="19">
        <v>0.14275862068965517</v>
      </c>
      <c r="F116" s="19">
        <v>4.1399999999999997</v>
      </c>
      <c r="G116" s="19">
        <v>1.9275862068965519E-2</v>
      </c>
      <c r="H116" s="19">
        <v>0.55900000000000005</v>
      </c>
      <c r="I116" s="7" t="s">
        <v>178</v>
      </c>
    </row>
    <row r="117" spans="2:10" ht="16.5" thickBot="1">
      <c r="B117" s="7" t="s">
        <v>23</v>
      </c>
      <c r="C117" s="19">
        <v>1.4761328124999999</v>
      </c>
      <c r="D117" s="19">
        <v>8.2149999999999999</v>
      </c>
      <c r="E117" s="19">
        <v>4.5919140624999999</v>
      </c>
      <c r="F117" s="19">
        <v>25.555</v>
      </c>
      <c r="G117" s="19">
        <v>1.5780156249999999</v>
      </c>
      <c r="H117" s="19">
        <v>8.782</v>
      </c>
      <c r="I117" s="7" t="s">
        <v>169</v>
      </c>
    </row>
    <row r="118" spans="2:10" ht="16.5" thickBot="1">
      <c r="B118" s="7" t="s">
        <v>24</v>
      </c>
      <c r="C118" s="19">
        <v>4.0906626506024092E-2</v>
      </c>
      <c r="D118" s="19">
        <v>1.5089999999999999</v>
      </c>
      <c r="E118" s="19">
        <v>2.6213855421686746E-2</v>
      </c>
      <c r="F118" s="19">
        <v>0.96699999999999997</v>
      </c>
      <c r="G118" s="19">
        <v>3.2177710843373494E-2</v>
      </c>
      <c r="H118" s="19">
        <v>1.1870000000000001</v>
      </c>
      <c r="I118" s="7" t="s">
        <v>172</v>
      </c>
    </row>
    <row r="119" spans="2:10" ht="16.5" thickBot="1">
      <c r="B119" s="7" t="s">
        <v>25</v>
      </c>
      <c r="C119" s="19">
        <v>8.9872318158032441E-2</v>
      </c>
      <c r="D119" s="19">
        <v>1.087</v>
      </c>
      <c r="E119" s="19">
        <v>0.12534170591313448</v>
      </c>
      <c r="F119" s="19">
        <v>1.516</v>
      </c>
      <c r="G119" s="19">
        <v>0.17561067503924646</v>
      </c>
      <c r="H119" s="19">
        <v>2.1240000000000001</v>
      </c>
      <c r="I119" s="7" t="s">
        <v>173</v>
      </c>
    </row>
    <row r="120" spans="2:10" ht="16.5" thickBot="1">
      <c r="B120" s="7" t="s">
        <v>26</v>
      </c>
      <c r="C120" s="19">
        <v>0</v>
      </c>
      <c r="D120" s="19">
        <v>0</v>
      </c>
      <c r="E120" s="19">
        <v>0</v>
      </c>
      <c r="F120" s="19">
        <v>2.5920000000000001</v>
      </c>
      <c r="G120" s="19">
        <v>0</v>
      </c>
      <c r="H120" s="19">
        <v>0.83099999999999996</v>
      </c>
      <c r="I120" s="1" t="s">
        <v>179</v>
      </c>
    </row>
    <row r="121" spans="2:10" ht="16.5" thickBot="1">
      <c r="B121" s="7" t="s">
        <v>27</v>
      </c>
      <c r="C121" s="19">
        <v>0.19430155210643013</v>
      </c>
      <c r="D121" s="19">
        <v>5.8419999999999996</v>
      </c>
      <c r="E121" s="19">
        <v>0.233880266075388</v>
      </c>
      <c r="F121" s="19">
        <v>7.032</v>
      </c>
      <c r="G121" s="19">
        <v>0.17035476718403547</v>
      </c>
      <c r="H121" s="19">
        <v>5.1219999999999999</v>
      </c>
      <c r="I121" s="1" t="s">
        <v>174</v>
      </c>
    </row>
    <row r="122" spans="2:10" ht="17.25" customHeight="1" thickBot="1">
      <c r="B122" s="7" t="s">
        <v>28</v>
      </c>
      <c r="C122" s="19">
        <v>0.37517944147355914</v>
      </c>
      <c r="D122" s="19">
        <v>6.3460000000000001</v>
      </c>
      <c r="E122" s="19">
        <v>0.64246375519904941</v>
      </c>
      <c r="F122" s="19">
        <v>10.867000000000001</v>
      </c>
      <c r="G122" s="19">
        <v>0.13172073677956034</v>
      </c>
      <c r="H122" s="19">
        <v>2.2280000000000002</v>
      </c>
      <c r="I122" s="1" t="s">
        <v>175</v>
      </c>
    </row>
    <row r="123" spans="2:10" ht="17.25" customHeight="1" thickBot="1">
      <c r="B123" s="7" t="s">
        <v>29</v>
      </c>
      <c r="C123" s="19">
        <v>9.8571428571428577E-3</v>
      </c>
      <c r="D123" s="19">
        <v>6.9000000000000006E-2</v>
      </c>
      <c r="E123" s="19">
        <v>0</v>
      </c>
      <c r="F123" s="19">
        <v>0</v>
      </c>
      <c r="G123" s="19">
        <v>0</v>
      </c>
      <c r="H123" s="19">
        <v>0.36299999999999999</v>
      </c>
      <c r="I123" s="1" t="s">
        <v>176</v>
      </c>
    </row>
    <row r="124" spans="2:10" ht="16.5" thickBot="1">
      <c r="B124" s="7" t="s">
        <v>30</v>
      </c>
      <c r="C124" s="19">
        <v>1.8687185929648239E-2</v>
      </c>
      <c r="D124" s="19">
        <v>0.59499999999999997</v>
      </c>
      <c r="E124" s="19">
        <v>3.1281407035175873E-2</v>
      </c>
      <c r="F124" s="19">
        <v>0.996</v>
      </c>
      <c r="G124" s="19">
        <v>7.9145728643216073E-3</v>
      </c>
      <c r="H124" s="19">
        <v>0.252</v>
      </c>
      <c r="I124" s="1" t="s">
        <v>31</v>
      </c>
    </row>
    <row r="125" spans="2:10" ht="16.5" thickBot="1">
      <c r="B125" s="48" t="s">
        <v>116</v>
      </c>
      <c r="C125" s="44">
        <f t="shared" ref="C125:F125" si="2">SUM(C103:C124)</f>
        <v>311.16709251320265</v>
      </c>
      <c r="D125" s="44">
        <f t="shared" si="2"/>
        <v>86.879000000000005</v>
      </c>
      <c r="E125" s="44">
        <f>SUM(E103:E124)</f>
        <v>275.38188045811904</v>
      </c>
      <c r="F125" s="44">
        <f t="shared" si="2"/>
        <v>136.709</v>
      </c>
      <c r="G125" s="44">
        <v>504.30098156963999</v>
      </c>
      <c r="H125" s="44">
        <v>68.311999999999983</v>
      </c>
      <c r="I125" s="50" t="s">
        <v>162</v>
      </c>
    </row>
    <row r="126" spans="2:10">
      <c r="B126" s="11"/>
      <c r="C126" s="11"/>
      <c r="D126" s="11"/>
      <c r="E126" s="11"/>
      <c r="F126" s="11"/>
      <c r="G126" s="11"/>
      <c r="H126" s="11"/>
      <c r="I126" s="11"/>
      <c r="J126" s="11"/>
    </row>
    <row r="127" spans="2:10">
      <c r="B127" s="11"/>
      <c r="C127" s="11"/>
      <c r="D127" s="11"/>
      <c r="E127" s="11"/>
      <c r="F127" s="11"/>
      <c r="G127" s="11"/>
      <c r="H127" s="11"/>
      <c r="I127" s="11"/>
      <c r="J127" s="11"/>
    </row>
    <row r="128" spans="2:10">
      <c r="B128" s="62" t="s">
        <v>208</v>
      </c>
      <c r="C128" s="62"/>
      <c r="D128" s="62"/>
      <c r="G128" s="2"/>
      <c r="H128" s="2"/>
      <c r="I128" s="16" t="s">
        <v>186</v>
      </c>
      <c r="J128" s="2"/>
    </row>
    <row r="129" spans="2:13" ht="15.75" customHeight="1">
      <c r="B129" s="62" t="s">
        <v>63</v>
      </c>
      <c r="C129" s="62"/>
      <c r="D129" s="30"/>
      <c r="E129" s="85" t="s">
        <v>67</v>
      </c>
      <c r="F129" s="85"/>
      <c r="G129" s="85"/>
      <c r="H129" s="85"/>
      <c r="I129" s="85"/>
      <c r="J129" s="2"/>
    </row>
    <row r="130" spans="2:13" ht="16.5" thickBot="1">
      <c r="B130" s="63" t="s">
        <v>226</v>
      </c>
      <c r="C130" s="63"/>
      <c r="D130" s="63"/>
      <c r="E130" s="72" t="s">
        <v>51</v>
      </c>
      <c r="F130" s="72"/>
      <c r="G130" s="72"/>
      <c r="H130" s="72"/>
      <c r="I130" s="72"/>
      <c r="J130" s="2"/>
    </row>
    <row r="131" spans="2:13" ht="16.5" thickBot="1">
      <c r="B131" s="64" t="s">
        <v>0</v>
      </c>
      <c r="C131" s="67">
        <v>2017</v>
      </c>
      <c r="D131" s="68"/>
      <c r="E131" s="67">
        <v>2018</v>
      </c>
      <c r="F131" s="68"/>
      <c r="G131" s="67">
        <v>2019</v>
      </c>
      <c r="H131" s="68"/>
      <c r="I131" s="69" t="s">
        <v>1</v>
      </c>
      <c r="K131" s="2"/>
      <c r="L131" s="2"/>
      <c r="M131" s="2"/>
    </row>
    <row r="132" spans="2:13">
      <c r="B132" s="65"/>
      <c r="C132" s="18" t="s">
        <v>32</v>
      </c>
      <c r="D132" s="33" t="s">
        <v>3</v>
      </c>
      <c r="E132" s="18" t="s">
        <v>32</v>
      </c>
      <c r="F132" s="8" t="s">
        <v>3</v>
      </c>
      <c r="G132" s="18" t="s">
        <v>32</v>
      </c>
      <c r="H132" s="8" t="s">
        <v>3</v>
      </c>
      <c r="I132" s="70"/>
    </row>
    <row r="133" spans="2:13" ht="16.5" thickBot="1">
      <c r="B133" s="66"/>
      <c r="C133" s="9" t="s">
        <v>52</v>
      </c>
      <c r="D133" s="34" t="s">
        <v>5</v>
      </c>
      <c r="E133" s="9" t="s">
        <v>52</v>
      </c>
      <c r="F133" s="9" t="s">
        <v>5</v>
      </c>
      <c r="G133" s="9" t="s">
        <v>52</v>
      </c>
      <c r="H133" s="9" t="s">
        <v>5</v>
      </c>
      <c r="I133" s="71"/>
    </row>
    <row r="134" spans="2:13" ht="16.5" thickBot="1">
      <c r="B134" s="7" t="s">
        <v>6</v>
      </c>
      <c r="C134" s="19">
        <v>6.3E-2</v>
      </c>
      <c r="D134" s="19">
        <v>0.874</v>
      </c>
      <c r="E134" s="19">
        <v>5.8000000000000003E-2</v>
      </c>
      <c r="F134" s="19">
        <v>0.745</v>
      </c>
      <c r="G134" s="19">
        <v>9.5000000000000001E-2</v>
      </c>
      <c r="H134" s="19">
        <v>1.488</v>
      </c>
      <c r="I134" s="7" t="s">
        <v>160</v>
      </c>
    </row>
    <row r="135" spans="2:13" ht="16.5" thickBot="1">
      <c r="B135" s="7" t="s">
        <v>7</v>
      </c>
      <c r="C135" s="19">
        <v>0.14000000000000001</v>
      </c>
      <c r="D135" s="19">
        <v>1.895</v>
      </c>
      <c r="E135" s="19">
        <v>0.16700000000000001</v>
      </c>
      <c r="F135" s="19">
        <v>2.351</v>
      </c>
      <c r="G135" s="19">
        <v>0.13100000000000001</v>
      </c>
      <c r="H135" s="19">
        <v>2.1749999999999998</v>
      </c>
      <c r="I135" s="7" t="s">
        <v>163</v>
      </c>
    </row>
    <row r="136" spans="2:13" ht="16.5" thickBot="1">
      <c r="B136" s="7" t="s">
        <v>8</v>
      </c>
      <c r="C136" s="19">
        <v>1.4E-2</v>
      </c>
      <c r="D136" s="19">
        <v>0.22600000000000001</v>
      </c>
      <c r="E136" s="19">
        <v>3.1E-2</v>
      </c>
      <c r="F136" s="19">
        <v>0.32500000000000001</v>
      </c>
      <c r="G136" s="19">
        <v>2.1000000000000001E-2</v>
      </c>
      <c r="H136" s="19">
        <v>0.32800000000000001</v>
      </c>
      <c r="I136" s="7" t="s">
        <v>166</v>
      </c>
    </row>
    <row r="137" spans="2:13" ht="16.5" thickBot="1">
      <c r="B137" s="7" t="s">
        <v>9</v>
      </c>
      <c r="C137" s="19">
        <v>3.0000000000000001E-3</v>
      </c>
      <c r="D137" s="19">
        <v>7.0000000000000007E-2</v>
      </c>
      <c r="E137" s="19">
        <v>6.0000000000000001E-3</v>
      </c>
      <c r="F137" s="19">
        <v>0.26400000000000001</v>
      </c>
      <c r="G137" s="19">
        <v>1.9E-2</v>
      </c>
      <c r="H137" s="19">
        <v>0.46500000000000002</v>
      </c>
      <c r="I137" s="7" t="s">
        <v>164</v>
      </c>
    </row>
    <row r="138" spans="2:13" ht="16.5" thickBot="1">
      <c r="B138" s="7" t="s">
        <v>10</v>
      </c>
      <c r="C138" s="19">
        <v>1.9E-2</v>
      </c>
      <c r="D138" s="19">
        <v>0.45600000000000002</v>
      </c>
      <c r="E138" s="19">
        <v>2.1000000000000001E-2</v>
      </c>
      <c r="F138" s="19">
        <v>0.38400000000000001</v>
      </c>
      <c r="G138" s="19">
        <v>2.1999999999999999E-2</v>
      </c>
      <c r="H138" s="19">
        <v>0.42899999999999999</v>
      </c>
      <c r="I138" s="7" t="s">
        <v>165</v>
      </c>
    </row>
    <row r="139" spans="2:13" ht="16.5" thickBot="1">
      <c r="B139" s="7" t="s">
        <v>11</v>
      </c>
      <c r="C139" s="19">
        <v>0.9</v>
      </c>
      <c r="D139" s="19">
        <v>1.0999999999999999E-2</v>
      </c>
      <c r="E139" s="19">
        <v>0</v>
      </c>
      <c r="F139" s="19">
        <v>0</v>
      </c>
      <c r="G139" s="19">
        <v>0</v>
      </c>
      <c r="H139" s="19">
        <v>0</v>
      </c>
      <c r="I139" s="7" t="s">
        <v>167</v>
      </c>
    </row>
    <row r="140" spans="2:13" ht="16.5" thickBot="1">
      <c r="B140" s="7" t="s">
        <v>12</v>
      </c>
      <c r="C140" s="19">
        <v>8.0000000000000002E-3</v>
      </c>
      <c r="D140" s="19">
        <v>3.0000000000000001E-3</v>
      </c>
      <c r="E140" s="19">
        <v>1E-3</v>
      </c>
      <c r="F140" s="19">
        <v>8.0000000000000002E-3</v>
      </c>
      <c r="G140" s="19">
        <v>1.9E-2</v>
      </c>
      <c r="H140" s="19">
        <v>0.153</v>
      </c>
      <c r="I140" s="7" t="s">
        <v>13</v>
      </c>
    </row>
    <row r="141" spans="2:13" ht="16.5" thickBot="1">
      <c r="B141" s="7" t="s">
        <v>14</v>
      </c>
      <c r="C141" s="19">
        <v>0.19</v>
      </c>
      <c r="D141" s="19">
        <v>3.0139999999999998</v>
      </c>
      <c r="E141" s="19">
        <v>0.13200000000000001</v>
      </c>
      <c r="F141" s="19">
        <v>1.944</v>
      </c>
      <c r="G141" s="19">
        <v>0.122</v>
      </c>
      <c r="H141" s="19">
        <v>2.8759999999999999</v>
      </c>
      <c r="I141" s="7" t="s">
        <v>170</v>
      </c>
    </row>
    <row r="142" spans="2:13" ht="16.5" thickBot="1">
      <c r="B142" s="7" t="s">
        <v>15</v>
      </c>
      <c r="C142" s="19">
        <v>2E-3</v>
      </c>
      <c r="D142" s="19">
        <v>4.3999999999999997E-2</v>
      </c>
      <c r="E142" s="19">
        <v>0.107</v>
      </c>
      <c r="F142" s="19">
        <v>2.1269999999999998</v>
      </c>
      <c r="G142" s="19">
        <v>4.0000000000000001E-3</v>
      </c>
      <c r="H142" s="19">
        <v>0.02</v>
      </c>
      <c r="I142" s="7" t="s">
        <v>171</v>
      </c>
    </row>
    <row r="143" spans="2:13" ht="16.5" thickBot="1">
      <c r="B143" s="7" t="s">
        <v>16</v>
      </c>
      <c r="C143" s="19">
        <v>0</v>
      </c>
      <c r="D143" s="19">
        <v>2.1000000000000001E-2</v>
      </c>
      <c r="E143" s="19">
        <v>7.0000000000000007E-2</v>
      </c>
      <c r="F143" s="19">
        <v>0.10100000000000001</v>
      </c>
      <c r="G143" s="19">
        <v>1.4999999999999999E-2</v>
      </c>
      <c r="H143" s="19">
        <v>0.22800000000000001</v>
      </c>
      <c r="I143" s="7" t="s">
        <v>161</v>
      </c>
    </row>
    <row r="144" spans="2:13" ht="16.5" thickBot="1">
      <c r="B144" s="7" t="s">
        <v>17</v>
      </c>
      <c r="C144" s="19">
        <v>2.3021582733812949E-4</v>
      </c>
      <c r="D144" s="19">
        <v>4.0000000000000001E-3</v>
      </c>
      <c r="E144" s="19">
        <v>4.0000000000000001E-3</v>
      </c>
      <c r="F144" s="19">
        <v>2.4E-2</v>
      </c>
      <c r="G144" s="19">
        <v>5.0000000000000001E-3</v>
      </c>
      <c r="H144" s="19">
        <v>2.4E-2</v>
      </c>
      <c r="I144" s="7" t="s">
        <v>18</v>
      </c>
    </row>
    <row r="145" spans="2:10" ht="16.5" thickBot="1">
      <c r="B145" s="7" t="s">
        <v>19</v>
      </c>
      <c r="C145" s="19">
        <v>4.7702602230483275E-2</v>
      </c>
      <c r="D145" s="19">
        <v>0.40100000000000002</v>
      </c>
      <c r="E145" s="19">
        <v>5.543494423791822E-2</v>
      </c>
      <c r="F145" s="19">
        <v>0.46600000000000003</v>
      </c>
      <c r="G145" s="19">
        <v>0.16011895910780671</v>
      </c>
      <c r="H145" s="19">
        <v>1.3460000000000001</v>
      </c>
      <c r="I145" s="7" t="s">
        <v>20</v>
      </c>
    </row>
    <row r="146" spans="2:10" ht="16.5" thickBot="1">
      <c r="B146" s="7" t="s">
        <v>21</v>
      </c>
      <c r="C146" s="19">
        <v>0.14299999999999999</v>
      </c>
      <c r="D146" s="19">
        <v>0.26400000000000001</v>
      </c>
      <c r="E146" s="19">
        <v>0.75600000000000001</v>
      </c>
      <c r="F146" s="19">
        <v>0.88500000000000001</v>
      </c>
      <c r="G146" s="19">
        <v>0.15547118644067795</v>
      </c>
      <c r="H146" s="19">
        <v>0.182</v>
      </c>
      <c r="I146" s="7" t="s">
        <v>168</v>
      </c>
    </row>
    <row r="147" spans="2:10" ht="16.5" thickBot="1">
      <c r="B147" s="7" t="s">
        <v>22</v>
      </c>
      <c r="C147" s="19">
        <v>5.4901960784313735E-4</v>
      </c>
      <c r="D147" s="19">
        <v>1.4E-2</v>
      </c>
      <c r="E147" s="19">
        <v>1.6470588235294121E-3</v>
      </c>
      <c r="F147" s="19">
        <v>4.2000000000000003E-2</v>
      </c>
      <c r="G147" s="19">
        <v>3.333333333333334E-3</v>
      </c>
      <c r="H147" s="19">
        <v>8.5000000000000006E-2</v>
      </c>
      <c r="I147" s="7" t="s">
        <v>178</v>
      </c>
    </row>
    <row r="148" spans="2:10" ht="16.5" thickBot="1">
      <c r="B148" s="7" t="s">
        <v>23</v>
      </c>
      <c r="C148" s="19">
        <v>4.2999999999999997E-2</v>
      </c>
      <c r="D148" s="19">
        <v>0.86399999999999999</v>
      </c>
      <c r="E148" s="19">
        <v>8.9999999999999993E-3</v>
      </c>
      <c r="F148" s="19">
        <v>0.375</v>
      </c>
      <c r="G148" s="19">
        <v>3.1E-2</v>
      </c>
      <c r="H148" s="19">
        <v>0.35799999999999998</v>
      </c>
      <c r="I148" s="7" t="s">
        <v>169</v>
      </c>
    </row>
    <row r="149" spans="2:10" ht="16.5" thickBot="1">
      <c r="B149" s="7" t="s">
        <v>24</v>
      </c>
      <c r="C149" s="19">
        <v>1.4E-2</v>
      </c>
      <c r="D149" s="19">
        <v>0.28100000000000003</v>
      </c>
      <c r="E149" s="19">
        <v>1.2999999999999999E-2</v>
      </c>
      <c r="F149" s="19">
        <v>0.35199999999999998</v>
      </c>
      <c r="G149" s="19">
        <v>1.0999999999999999E-2</v>
      </c>
      <c r="H149" s="19">
        <v>0.30299999999999999</v>
      </c>
      <c r="I149" s="7" t="s">
        <v>172</v>
      </c>
    </row>
    <row r="150" spans="2:10" ht="16.5" thickBot="1">
      <c r="B150" s="7" t="s">
        <v>25</v>
      </c>
      <c r="C150" s="19">
        <v>5.2999999999999999E-2</v>
      </c>
      <c r="D150" s="19">
        <v>0.90200000000000002</v>
      </c>
      <c r="E150" s="19">
        <v>4.8000000000000001E-2</v>
      </c>
      <c r="F150" s="19">
        <v>0.55000000000000004</v>
      </c>
      <c r="G150" s="19">
        <v>4.1000000000000002E-2</v>
      </c>
      <c r="H150" s="19">
        <v>1.1120000000000001</v>
      </c>
      <c r="I150" s="7" t="s">
        <v>173</v>
      </c>
    </row>
    <row r="151" spans="2:10" ht="16.5" thickBot="1">
      <c r="B151" s="7" t="s">
        <v>26</v>
      </c>
      <c r="C151" s="19">
        <v>0</v>
      </c>
      <c r="D151" s="19">
        <v>0</v>
      </c>
      <c r="E151" s="19">
        <v>3.0000000000000001E-3</v>
      </c>
      <c r="F151" s="19">
        <v>9.9000000000000005E-2</v>
      </c>
      <c r="G151" s="19">
        <v>1.0999999999999999E-2</v>
      </c>
      <c r="H151" s="19">
        <v>0.20300000000000001</v>
      </c>
      <c r="I151" s="1" t="s">
        <v>179</v>
      </c>
    </row>
    <row r="152" spans="2:10" ht="16.5" thickBot="1">
      <c r="B152" s="7" t="s">
        <v>27</v>
      </c>
      <c r="C152" s="19">
        <v>0.17399999999999999</v>
      </c>
      <c r="D152" s="19">
        <v>3.4260000000000002</v>
      </c>
      <c r="E152" s="19">
        <v>4.5999999999999999E-2</v>
      </c>
      <c r="F152" s="19">
        <v>0.95199999999999996</v>
      </c>
      <c r="G152" s="19">
        <v>2.5000000000000001E-2</v>
      </c>
      <c r="H152" s="19">
        <v>0.51900000000000002</v>
      </c>
      <c r="I152" s="1" t="s">
        <v>174</v>
      </c>
    </row>
    <row r="153" spans="2:10" ht="17.25" customHeight="1" thickBot="1">
      <c r="B153" s="7" t="s">
        <v>28</v>
      </c>
      <c r="C153" s="19">
        <v>2.9000000000000001E-2</v>
      </c>
      <c r="D153" s="19">
        <v>0.59599999999999997</v>
      </c>
      <c r="E153" s="19">
        <v>1.0999999999999999E-2</v>
      </c>
      <c r="F153" s="19">
        <v>0.23699999999999999</v>
      </c>
      <c r="G153" s="19">
        <v>2.1000000000000001E-2</v>
      </c>
      <c r="H153" s="19">
        <v>0.39900000000000002</v>
      </c>
      <c r="I153" s="1" t="s">
        <v>175</v>
      </c>
    </row>
    <row r="154" spans="2:10" ht="17.25" customHeight="1" thickBot="1">
      <c r="B154" s="7" t="s">
        <v>29</v>
      </c>
      <c r="C154" s="19">
        <v>0</v>
      </c>
      <c r="D154" s="19">
        <v>0</v>
      </c>
      <c r="E154" s="19">
        <v>0</v>
      </c>
      <c r="F154" s="19">
        <v>0</v>
      </c>
      <c r="G154" s="19">
        <v>0</v>
      </c>
      <c r="H154" s="19">
        <v>0</v>
      </c>
      <c r="I154" s="1" t="s">
        <v>176</v>
      </c>
    </row>
    <row r="155" spans="2:10" ht="16.5" thickBot="1">
      <c r="B155" s="7" t="s">
        <v>30</v>
      </c>
      <c r="C155" s="19">
        <v>0</v>
      </c>
      <c r="D155" s="19">
        <v>0</v>
      </c>
      <c r="E155" s="19">
        <v>1E-3</v>
      </c>
      <c r="F155" s="19">
        <v>8.0000000000000002E-3</v>
      </c>
      <c r="G155" s="19">
        <v>0</v>
      </c>
      <c r="H155" s="19">
        <v>1.7000000000000001E-2</v>
      </c>
      <c r="I155" s="1" t="s">
        <v>31</v>
      </c>
    </row>
    <row r="156" spans="2:10" ht="16.5" thickBot="1">
      <c r="B156" s="48" t="s">
        <v>116</v>
      </c>
      <c r="C156" s="49">
        <v>1.8434818376656641</v>
      </c>
      <c r="D156" s="49">
        <v>13.366</v>
      </c>
      <c r="E156" s="49">
        <v>1.5410820030614472</v>
      </c>
      <c r="F156" s="49">
        <v>12.238999999999999</v>
      </c>
      <c r="G156" s="44">
        <v>0.91192347888181813</v>
      </c>
      <c r="H156" s="44">
        <v>12.71</v>
      </c>
      <c r="I156" s="50" t="s">
        <v>162</v>
      </c>
    </row>
    <row r="157" spans="2:10" ht="16.5" thickBot="1">
      <c r="B157" s="45" t="s">
        <v>117</v>
      </c>
      <c r="C157" s="49"/>
      <c r="D157" s="49"/>
      <c r="E157" s="49"/>
      <c r="F157" s="49"/>
      <c r="G157" s="19"/>
      <c r="H157" s="19"/>
      <c r="I157" s="47" t="s">
        <v>118</v>
      </c>
      <c r="J157" s="11"/>
    </row>
    <row r="158" spans="2:10">
      <c r="B158" s="11"/>
      <c r="C158" s="11"/>
      <c r="D158" s="11"/>
      <c r="E158" s="11"/>
      <c r="F158" s="11"/>
      <c r="G158" s="11"/>
      <c r="H158" s="11"/>
      <c r="I158" s="11"/>
      <c r="J158" s="11"/>
    </row>
    <row r="159" spans="2:10">
      <c r="B159" s="4"/>
    </row>
    <row r="160" spans="2:10">
      <c r="B160" s="4"/>
    </row>
    <row r="161" spans="2:13">
      <c r="B161" s="62" t="s">
        <v>207</v>
      </c>
      <c r="C161" s="62"/>
      <c r="D161" s="62"/>
      <c r="G161" s="2"/>
      <c r="H161" s="2"/>
      <c r="I161" s="16" t="s">
        <v>187</v>
      </c>
      <c r="J161" s="2"/>
    </row>
    <row r="162" spans="2:13" ht="15.75" customHeight="1">
      <c r="B162" s="43" t="s">
        <v>65</v>
      </c>
      <c r="C162" s="43"/>
      <c r="D162" s="30"/>
      <c r="E162" s="5"/>
      <c r="F162" s="3"/>
      <c r="G162" s="3"/>
      <c r="H162" s="3"/>
      <c r="I162" s="35" t="s">
        <v>64</v>
      </c>
      <c r="J162" s="3"/>
    </row>
    <row r="163" spans="2:13" ht="19.5" customHeight="1" thickBot="1">
      <c r="B163" s="63" t="s">
        <v>226</v>
      </c>
      <c r="C163" s="63"/>
      <c r="D163" s="63"/>
      <c r="E163" s="72" t="s">
        <v>51</v>
      </c>
      <c r="F163" s="72"/>
      <c r="G163" s="72"/>
      <c r="H163" s="72"/>
      <c r="I163" s="72"/>
      <c r="J163" s="2"/>
    </row>
    <row r="164" spans="2:13" ht="16.5" thickBot="1">
      <c r="B164" s="64" t="s">
        <v>0</v>
      </c>
      <c r="C164" s="67">
        <v>2017</v>
      </c>
      <c r="D164" s="68"/>
      <c r="E164" s="67">
        <v>2018</v>
      </c>
      <c r="F164" s="68"/>
      <c r="G164" s="67">
        <v>2019</v>
      </c>
      <c r="H164" s="68"/>
      <c r="I164" s="69" t="s">
        <v>1</v>
      </c>
      <c r="K164" s="2"/>
      <c r="L164" s="2"/>
      <c r="M164" s="2"/>
    </row>
    <row r="165" spans="2:13">
      <c r="B165" s="65"/>
      <c r="C165" s="18" t="s">
        <v>32</v>
      </c>
      <c r="D165" s="33" t="s">
        <v>3</v>
      </c>
      <c r="E165" s="18" t="s">
        <v>32</v>
      </c>
      <c r="F165" s="8" t="s">
        <v>3</v>
      </c>
      <c r="G165" s="18" t="s">
        <v>32</v>
      </c>
      <c r="H165" s="8" t="s">
        <v>3</v>
      </c>
      <c r="I165" s="70"/>
    </row>
    <row r="166" spans="2:13" ht="16.5" thickBot="1">
      <c r="B166" s="66"/>
      <c r="C166" s="9" t="s">
        <v>4</v>
      </c>
      <c r="D166" s="34" t="s">
        <v>5</v>
      </c>
      <c r="E166" s="9" t="s">
        <v>4</v>
      </c>
      <c r="F166" s="9" t="s">
        <v>5</v>
      </c>
      <c r="G166" s="9" t="s">
        <v>4</v>
      </c>
      <c r="H166" s="9" t="s">
        <v>5</v>
      </c>
      <c r="I166" s="71"/>
    </row>
    <row r="167" spans="2:13" ht="16.5" thickBot="1">
      <c r="B167" s="7" t="s">
        <v>6</v>
      </c>
      <c r="C167" s="19">
        <v>1.23</v>
      </c>
      <c r="D167" s="19">
        <v>8.3339999999999996</v>
      </c>
      <c r="E167" s="19">
        <v>1.38</v>
      </c>
      <c r="F167" s="19">
        <v>8.3339999999999996</v>
      </c>
      <c r="G167" s="19">
        <v>0.89200000000000002</v>
      </c>
      <c r="H167" s="19">
        <v>4.9509999999999996</v>
      </c>
      <c r="I167" s="7" t="s">
        <v>160</v>
      </c>
    </row>
    <row r="168" spans="2:13" ht="16.5" thickBot="1">
      <c r="B168" s="7" t="s">
        <v>7</v>
      </c>
      <c r="C168" s="19">
        <v>0.47829220267786826</v>
      </c>
      <c r="D168" s="19">
        <v>4.8259999999999996</v>
      </c>
      <c r="E168" s="19">
        <v>0.47829220267786826</v>
      </c>
      <c r="F168" s="19">
        <v>4.8259999999999996</v>
      </c>
      <c r="G168" s="19">
        <v>1.752</v>
      </c>
      <c r="H168" s="19">
        <v>11.406000000000001</v>
      </c>
      <c r="I168" s="7" t="s">
        <v>163</v>
      </c>
    </row>
    <row r="169" spans="2:13" ht="16.5" thickBot="1">
      <c r="B169" s="7" t="s">
        <v>8</v>
      </c>
      <c r="C169" s="19">
        <v>2.1863924050632907E-2</v>
      </c>
      <c r="D169" s="19">
        <v>0.14699999999999999</v>
      </c>
      <c r="E169" s="19">
        <v>2.1863924050632907E-2</v>
      </c>
      <c r="F169" s="19">
        <v>0.14699999999999999</v>
      </c>
      <c r="G169" s="19">
        <v>1.9E-2</v>
      </c>
      <c r="H169" s="19">
        <v>9.7000000000000003E-2</v>
      </c>
      <c r="I169" s="7" t="s">
        <v>166</v>
      </c>
    </row>
    <row r="170" spans="2:13" ht="16.5" thickBot="1">
      <c r="B170" s="7" t="s">
        <v>9</v>
      </c>
      <c r="C170" s="19">
        <v>45.082977983896235</v>
      </c>
      <c r="D170" s="19">
        <v>8.3409999999999993</v>
      </c>
      <c r="E170" s="19">
        <v>45.082977983896235</v>
      </c>
      <c r="F170" s="19">
        <v>8.3409999999999993</v>
      </c>
      <c r="G170" s="19">
        <v>0.81399999999999995</v>
      </c>
      <c r="H170" s="19">
        <v>5.2649999999999997</v>
      </c>
      <c r="I170" s="7" t="s">
        <v>164</v>
      </c>
    </row>
    <row r="171" spans="2:13" ht="16.5" thickBot="1">
      <c r="B171" s="7" t="s">
        <v>10</v>
      </c>
      <c r="C171" s="19">
        <v>347.7036175527594</v>
      </c>
      <c r="D171" s="19">
        <v>41.06</v>
      </c>
      <c r="E171" s="19">
        <v>347.7036175527594</v>
      </c>
      <c r="F171" s="19">
        <v>41.06</v>
      </c>
      <c r="G171" s="19">
        <f>E171/F171*H171</f>
        <v>308.84312313119062</v>
      </c>
      <c r="H171" s="19">
        <v>36.470999999999997</v>
      </c>
      <c r="I171" s="7" t="s">
        <v>165</v>
      </c>
    </row>
    <row r="172" spans="2:13" ht="16.5" thickBot="1">
      <c r="B172" s="7" t="s">
        <v>11</v>
      </c>
      <c r="C172" s="19">
        <v>0</v>
      </c>
      <c r="D172" s="19">
        <v>0</v>
      </c>
      <c r="E172" s="19">
        <v>0</v>
      </c>
      <c r="F172" s="19">
        <v>0</v>
      </c>
      <c r="G172" s="19">
        <v>0</v>
      </c>
      <c r="H172" s="19">
        <v>0</v>
      </c>
      <c r="I172" s="7" t="s">
        <v>167</v>
      </c>
    </row>
    <row r="173" spans="2:13" ht="16.5" thickBot="1">
      <c r="B173" s="7" t="s">
        <v>12</v>
      </c>
      <c r="C173" s="19">
        <v>3.9438202247191008E-3</v>
      </c>
      <c r="D173" s="19">
        <v>3.5999999999999997E-2</v>
      </c>
      <c r="E173" s="19">
        <v>3.9438202247191008E-3</v>
      </c>
      <c r="F173" s="19">
        <v>3.5999999999999997E-2</v>
      </c>
      <c r="G173" s="19">
        <v>8.9999999999999993E-3</v>
      </c>
      <c r="H173" s="19">
        <v>0.02</v>
      </c>
      <c r="I173" s="7" t="s">
        <v>13</v>
      </c>
    </row>
    <row r="174" spans="2:13" ht="16.5" thickBot="1">
      <c r="B174" s="7" t="s">
        <v>14</v>
      </c>
      <c r="C174" s="19">
        <v>4.5642461406313384</v>
      </c>
      <c r="D174" s="19">
        <v>36.395000000000003</v>
      </c>
      <c r="E174" s="19">
        <v>4.5642461406313384</v>
      </c>
      <c r="F174" s="19">
        <v>36.395000000000003</v>
      </c>
      <c r="G174" s="19">
        <v>3.0449999999999999</v>
      </c>
      <c r="H174" s="19">
        <v>22.268000000000001</v>
      </c>
      <c r="I174" s="7" t="s">
        <v>170</v>
      </c>
    </row>
    <row r="175" spans="2:13" ht="16.5" thickBot="1">
      <c r="B175" s="7" t="s">
        <v>15</v>
      </c>
      <c r="C175" s="19">
        <v>2.2722179395456985</v>
      </c>
      <c r="D175" s="19">
        <v>12.233000000000001</v>
      </c>
      <c r="E175" s="19">
        <v>2.2722179395456985</v>
      </c>
      <c r="F175" s="19">
        <v>12.233000000000001</v>
      </c>
      <c r="G175" s="19">
        <f>E175/F175*H175</f>
        <v>0.5213860668932212</v>
      </c>
      <c r="H175" s="19">
        <v>2.8069999999999999</v>
      </c>
      <c r="I175" s="7" t="s">
        <v>171</v>
      </c>
    </row>
    <row r="176" spans="2:13" ht="16.5" thickBot="1">
      <c r="B176" s="7" t="s">
        <v>16</v>
      </c>
      <c r="C176" s="19">
        <v>0.52878086419753079</v>
      </c>
      <c r="D176" s="19">
        <v>2.9369999999999998</v>
      </c>
      <c r="E176" s="19">
        <v>0.52878086419753079</v>
      </c>
      <c r="F176" s="19">
        <v>2.9369999999999998</v>
      </c>
      <c r="G176" s="19">
        <v>0.13300000000000001</v>
      </c>
      <c r="H176" s="19">
        <v>0.71199999999999997</v>
      </c>
      <c r="I176" s="7" t="s">
        <v>161</v>
      </c>
    </row>
    <row r="177" spans="2:10" ht="16.5" thickBot="1">
      <c r="B177" s="7" t="s">
        <v>17</v>
      </c>
      <c r="C177" s="19">
        <v>3.8929648241206032E-2</v>
      </c>
      <c r="D177" s="19">
        <v>0.127</v>
      </c>
      <c r="E177" s="19">
        <v>3.8929648241206032E-2</v>
      </c>
      <c r="F177" s="19">
        <v>0.127</v>
      </c>
      <c r="G177" s="19">
        <f>E177/F177*H177</f>
        <v>3.7703517587939696E-2</v>
      </c>
      <c r="H177" s="19">
        <v>0.123</v>
      </c>
      <c r="I177" s="7" t="s">
        <v>18</v>
      </c>
    </row>
    <row r="178" spans="2:10" ht="16.5" thickBot="1">
      <c r="B178" s="7" t="s">
        <v>19</v>
      </c>
      <c r="C178" s="19">
        <v>2.7069134567283637</v>
      </c>
      <c r="D178" s="19">
        <v>11.44</v>
      </c>
      <c r="E178" s="19">
        <v>2.7069134567283637</v>
      </c>
      <c r="F178" s="19">
        <v>11.44</v>
      </c>
      <c r="G178" s="19">
        <f t="shared" ref="G178:G180" si="3">E178/F178*H178</f>
        <v>6.4144857428714355</v>
      </c>
      <c r="H178" s="19">
        <v>27.109000000000002</v>
      </c>
      <c r="I178" s="7" t="s">
        <v>20</v>
      </c>
    </row>
    <row r="179" spans="2:10" ht="16.5" thickBot="1">
      <c r="B179" s="7" t="s">
        <v>21</v>
      </c>
      <c r="C179" s="19">
        <v>1.18</v>
      </c>
      <c r="D179" s="19">
        <v>4.101</v>
      </c>
      <c r="E179" s="19">
        <f>C179/D179*F179</f>
        <v>1.18</v>
      </c>
      <c r="F179" s="19">
        <v>4.101</v>
      </c>
      <c r="G179" s="19">
        <f t="shared" si="3"/>
        <v>5.4773177273835651</v>
      </c>
      <c r="H179" s="19">
        <v>19.036000000000001</v>
      </c>
      <c r="I179" s="7" t="s">
        <v>168</v>
      </c>
    </row>
    <row r="180" spans="2:10" ht="16.5" thickBot="1">
      <c r="B180" s="7" t="s">
        <v>22</v>
      </c>
      <c r="C180" s="19">
        <v>0.1989630238290879</v>
      </c>
      <c r="D180" s="19">
        <v>1.8069999999999999</v>
      </c>
      <c r="E180" s="19">
        <v>0.1989630238290879</v>
      </c>
      <c r="F180" s="19">
        <v>1.8069999999999999</v>
      </c>
      <c r="G180" s="19">
        <f t="shared" si="3"/>
        <v>8.4231717337715686E-2</v>
      </c>
      <c r="H180" s="19">
        <v>0.76500000000000001</v>
      </c>
      <c r="I180" s="7" t="s">
        <v>178</v>
      </c>
    </row>
    <row r="181" spans="2:10" ht="16.5" thickBot="1">
      <c r="B181" s="7" t="s">
        <v>23</v>
      </c>
      <c r="C181" s="19">
        <v>2.6260966183574883</v>
      </c>
      <c r="D181" s="19">
        <v>11.566000000000001</v>
      </c>
      <c r="E181" s="19">
        <v>2.6260966183574883</v>
      </c>
      <c r="F181" s="19">
        <v>11.566000000000001</v>
      </c>
      <c r="G181" s="19">
        <v>0.73699999999999999</v>
      </c>
      <c r="H181" s="19">
        <v>9.0969999999999995</v>
      </c>
      <c r="I181" s="7" t="s">
        <v>169</v>
      </c>
    </row>
    <row r="182" spans="2:10" ht="16.5" thickBot="1">
      <c r="B182" s="7" t="s">
        <v>24</v>
      </c>
      <c r="C182" s="19">
        <v>0.54063081695966919</v>
      </c>
      <c r="D182" s="19">
        <v>4.5460000000000003</v>
      </c>
      <c r="E182" s="19">
        <v>0.54063081695966919</v>
      </c>
      <c r="F182" s="19">
        <v>4.5460000000000003</v>
      </c>
      <c r="G182" s="19">
        <v>0.60399999999999998</v>
      </c>
      <c r="H182" s="19">
        <v>6.3220000000000001</v>
      </c>
      <c r="I182" s="7" t="s">
        <v>172</v>
      </c>
    </row>
    <row r="183" spans="2:10" ht="16.5" thickBot="1">
      <c r="B183" s="7" t="s">
        <v>25</v>
      </c>
      <c r="C183" s="19">
        <v>1.0619712230215828</v>
      </c>
      <c r="D183" s="19">
        <v>3.2090000000000001</v>
      </c>
      <c r="E183" s="19">
        <v>1.0619712230215828</v>
      </c>
      <c r="F183" s="19">
        <v>3.2090000000000001</v>
      </c>
      <c r="G183" s="19">
        <v>6.5000000000000002E-2</v>
      </c>
      <c r="H183" s="19">
        <v>0.61499999999999999</v>
      </c>
      <c r="I183" s="7" t="s">
        <v>173</v>
      </c>
    </row>
    <row r="184" spans="2:10" ht="16.5" thickBot="1">
      <c r="B184" s="7" t="s">
        <v>26</v>
      </c>
      <c r="C184" s="19">
        <v>4.9422999940379357</v>
      </c>
      <c r="D184" s="19">
        <v>5.7240000000000002</v>
      </c>
      <c r="E184" s="19">
        <v>4.9422999940379357</v>
      </c>
      <c r="F184" s="19">
        <v>5.7240000000000002</v>
      </c>
      <c r="G184" s="19">
        <v>1.577</v>
      </c>
      <c r="H184" s="19">
        <v>6.5659999999999998</v>
      </c>
      <c r="I184" s="1" t="s">
        <v>179</v>
      </c>
    </row>
    <row r="185" spans="2:10" ht="16.5" thickBot="1">
      <c r="B185" s="7" t="s">
        <v>27</v>
      </c>
      <c r="C185" s="19">
        <v>3.1452356159678092</v>
      </c>
      <c r="D185" s="19">
        <v>20.431999999999999</v>
      </c>
      <c r="E185" s="19">
        <v>3.1452356159678092</v>
      </c>
      <c r="F185" s="19">
        <v>20.431999999999999</v>
      </c>
      <c r="G185" s="19">
        <v>2.581</v>
      </c>
      <c r="H185" s="19">
        <v>18.241</v>
      </c>
      <c r="I185" s="1" t="s">
        <v>174</v>
      </c>
    </row>
    <row r="186" spans="2:10" ht="19.5" customHeight="1" thickBot="1">
      <c r="B186" s="7" t="s">
        <v>28</v>
      </c>
      <c r="C186" s="19">
        <v>4.7125114440968217</v>
      </c>
      <c r="D186" s="19">
        <v>19.683</v>
      </c>
      <c r="E186" s="19">
        <v>4.7125114440968217</v>
      </c>
      <c r="F186" s="19">
        <v>19.683</v>
      </c>
      <c r="G186" s="19">
        <v>3.6349999999999998</v>
      </c>
      <c r="H186" s="19">
        <v>14.731</v>
      </c>
      <c r="I186" s="1" t="s">
        <v>175</v>
      </c>
    </row>
    <row r="187" spans="2:10" ht="19.5" customHeight="1" thickBot="1">
      <c r="B187" s="7" t="s">
        <v>29</v>
      </c>
      <c r="C187" s="19">
        <v>0</v>
      </c>
      <c r="D187" s="19">
        <v>0</v>
      </c>
      <c r="E187" s="19">
        <v>0</v>
      </c>
      <c r="F187" s="19">
        <v>0</v>
      </c>
      <c r="G187" s="19">
        <v>5.8000000000000003E-2</v>
      </c>
      <c r="H187" s="19">
        <v>8.1000000000000003E-2</v>
      </c>
      <c r="I187" s="1" t="s">
        <v>176</v>
      </c>
    </row>
    <row r="188" spans="2:10" ht="16.5" thickBot="1">
      <c r="B188" s="7" t="s">
        <v>30</v>
      </c>
      <c r="C188" s="19">
        <v>0.10804085908852801</v>
      </c>
      <c r="D188" s="19">
        <v>0.82499999999999996</v>
      </c>
      <c r="E188" s="19">
        <v>0.10804085908852801</v>
      </c>
      <c r="F188" s="19">
        <v>0.82499999999999996</v>
      </c>
      <c r="G188" s="19">
        <f>E188/F188*H188</f>
        <v>0.47040335254059712</v>
      </c>
      <c r="H188" s="19">
        <v>3.5920000000000001</v>
      </c>
      <c r="I188" s="1" t="s">
        <v>31</v>
      </c>
    </row>
    <row r="189" spans="2:10" ht="16.5" thickBot="1">
      <c r="B189" s="48" t="s">
        <v>116</v>
      </c>
      <c r="C189" s="49">
        <v>2118.4102655395473</v>
      </c>
      <c r="D189" s="49">
        <v>197.76899999999995</v>
      </c>
      <c r="E189" s="49">
        <v>2118.4102655395473</v>
      </c>
      <c r="F189" s="49">
        <v>197.76899999999995</v>
      </c>
      <c r="G189" s="44">
        <f>SUM(G167:G188)</f>
        <v>337.76965125580512</v>
      </c>
      <c r="H189" s="44">
        <f>SUM(H167:H188)</f>
        <v>190.27500000000003</v>
      </c>
      <c r="I189" s="50" t="s">
        <v>162</v>
      </c>
    </row>
    <row r="190" spans="2:10" ht="16.5" thickBot="1">
      <c r="B190" s="45" t="s">
        <v>117</v>
      </c>
      <c r="C190" s="49"/>
      <c r="D190" s="49"/>
      <c r="E190" s="49"/>
      <c r="F190" s="49"/>
      <c r="G190" s="19"/>
      <c r="H190" s="19"/>
      <c r="I190" s="47" t="s">
        <v>118</v>
      </c>
    </row>
    <row r="191" spans="2:10">
      <c r="B191" s="4"/>
    </row>
    <row r="192" spans="2:10">
      <c r="B192" s="62" t="s">
        <v>206</v>
      </c>
      <c r="C192" s="62"/>
      <c r="D192" s="62"/>
      <c r="G192" s="2"/>
      <c r="H192" s="2"/>
      <c r="I192" s="16" t="s">
        <v>188</v>
      </c>
      <c r="J192" s="2"/>
    </row>
    <row r="193" spans="2:13">
      <c r="B193" s="75" t="s">
        <v>218</v>
      </c>
      <c r="C193" s="75"/>
      <c r="D193" s="75"/>
      <c r="F193" s="73" t="s">
        <v>217</v>
      </c>
      <c r="G193" s="73"/>
      <c r="H193" s="73"/>
      <c r="I193" s="73"/>
      <c r="J193" s="3"/>
    </row>
    <row r="194" spans="2:13" ht="21.75" customHeight="1" thickBot="1">
      <c r="B194" s="63" t="s">
        <v>226</v>
      </c>
      <c r="C194" s="63"/>
      <c r="D194" s="63"/>
      <c r="E194" s="72" t="s">
        <v>51</v>
      </c>
      <c r="F194" s="72"/>
      <c r="G194" s="72"/>
      <c r="H194" s="72"/>
      <c r="I194" s="72"/>
      <c r="J194" s="2"/>
    </row>
    <row r="195" spans="2:13" ht="16.5" thickBot="1">
      <c r="B195" s="64" t="s">
        <v>0</v>
      </c>
      <c r="C195" s="67">
        <v>2017</v>
      </c>
      <c r="D195" s="68"/>
      <c r="E195" s="67">
        <v>2018</v>
      </c>
      <c r="F195" s="68"/>
      <c r="G195" s="67">
        <v>2019</v>
      </c>
      <c r="H195" s="68"/>
      <c r="I195" s="69" t="s">
        <v>1</v>
      </c>
      <c r="K195" s="2"/>
      <c r="L195" s="2"/>
      <c r="M195" s="2"/>
    </row>
    <row r="196" spans="2:13">
      <c r="B196" s="65"/>
      <c r="C196" s="18" t="s">
        <v>32</v>
      </c>
      <c r="D196" s="33" t="s">
        <v>3</v>
      </c>
      <c r="E196" s="18" t="s">
        <v>32</v>
      </c>
      <c r="F196" s="8" t="s">
        <v>3</v>
      </c>
      <c r="G196" s="18" t="s">
        <v>32</v>
      </c>
      <c r="H196" s="8" t="s">
        <v>3</v>
      </c>
      <c r="I196" s="70"/>
    </row>
    <row r="197" spans="2:13" ht="16.5" thickBot="1">
      <c r="B197" s="66"/>
      <c r="C197" s="9" t="s">
        <v>4</v>
      </c>
      <c r="D197" s="34" t="s">
        <v>5</v>
      </c>
      <c r="E197" s="9" t="s">
        <v>4</v>
      </c>
      <c r="F197" s="9" t="s">
        <v>5</v>
      </c>
      <c r="G197" s="9" t="s">
        <v>4</v>
      </c>
      <c r="H197" s="9" t="s">
        <v>5</v>
      </c>
      <c r="I197" s="71"/>
    </row>
    <row r="198" spans="2:13" ht="16.5" thickBot="1">
      <c r="B198" s="7" t="s">
        <v>6</v>
      </c>
      <c r="C198" s="19">
        <v>0.96499999999999997</v>
      </c>
      <c r="D198" s="19">
        <v>2.8380000000000001</v>
      </c>
      <c r="E198" s="19">
        <v>0.23499999999999999</v>
      </c>
      <c r="F198" s="19">
        <v>3.9449999999999998</v>
      </c>
      <c r="G198" s="19">
        <v>8.8999999999999996E-2</v>
      </c>
      <c r="H198" s="19">
        <v>0.57399999999999995</v>
      </c>
      <c r="I198" s="7" t="s">
        <v>160</v>
      </c>
    </row>
    <row r="199" spans="2:13" ht="16.5" thickBot="1">
      <c r="B199" s="7" t="s">
        <v>7</v>
      </c>
      <c r="C199" s="19">
        <v>1.028</v>
      </c>
      <c r="D199" s="19">
        <v>8.9359999999999999</v>
      </c>
      <c r="E199" s="19">
        <v>1.028</v>
      </c>
      <c r="F199" s="19">
        <v>8.5670000000000002</v>
      </c>
      <c r="G199" s="19">
        <v>0.93700000000000006</v>
      </c>
      <c r="H199" s="19">
        <v>9.3420000000000005</v>
      </c>
      <c r="I199" s="7" t="s">
        <v>163</v>
      </c>
    </row>
    <row r="200" spans="2:13" ht="16.5" thickBot="1">
      <c r="B200" s="7" t="s">
        <v>8</v>
      </c>
      <c r="C200" s="19">
        <v>3.4000000000000002E-2</v>
      </c>
      <c r="D200" s="19">
        <v>0.44</v>
      </c>
      <c r="E200" s="19">
        <v>3.1E-2</v>
      </c>
      <c r="F200" s="19">
        <v>0.58499999999999996</v>
      </c>
      <c r="G200" s="19">
        <v>0.31</v>
      </c>
      <c r="H200" s="19">
        <v>1.179</v>
      </c>
      <c r="I200" s="7" t="s">
        <v>166</v>
      </c>
    </row>
    <row r="201" spans="2:13" ht="16.5" thickBot="1">
      <c r="B201" s="7" t="s">
        <v>9</v>
      </c>
      <c r="C201" s="19">
        <v>0.40799999999999997</v>
      </c>
      <c r="D201" s="19">
        <v>5.0949999999999998</v>
      </c>
      <c r="E201" s="19">
        <v>0.32200000000000001</v>
      </c>
      <c r="F201" s="19">
        <v>4.3049999999999997</v>
      </c>
      <c r="G201" s="19">
        <v>0.30599999999999999</v>
      </c>
      <c r="H201" s="19">
        <v>3.895</v>
      </c>
      <c r="I201" s="7" t="s">
        <v>164</v>
      </c>
    </row>
    <row r="202" spans="2:13" ht="16.5" thickBot="1">
      <c r="B202" s="7" t="s">
        <v>10</v>
      </c>
      <c r="C202" s="19">
        <v>15.557</v>
      </c>
      <c r="D202" s="19">
        <v>74.673000000000002</v>
      </c>
      <c r="E202" s="19">
        <v>10.093</v>
      </c>
      <c r="F202" s="19">
        <v>53.052999999999997</v>
      </c>
      <c r="G202" s="19">
        <v>4.3438348255518067</v>
      </c>
      <c r="H202" s="19">
        <v>22.832999999999998</v>
      </c>
      <c r="I202" s="7" t="s">
        <v>165</v>
      </c>
    </row>
    <row r="203" spans="2:13" ht="16.5" thickBot="1">
      <c r="B203" s="7" t="s">
        <v>11</v>
      </c>
      <c r="C203" s="19">
        <v>2.5499999999999998</v>
      </c>
      <c r="D203" s="19">
        <v>1E-3</v>
      </c>
      <c r="E203" s="19">
        <v>1.03</v>
      </c>
      <c r="F203" s="19">
        <v>2E-3</v>
      </c>
      <c r="G203" s="19">
        <v>0</v>
      </c>
      <c r="H203" s="19">
        <v>0</v>
      </c>
      <c r="I203" s="7" t="s">
        <v>167</v>
      </c>
    </row>
    <row r="204" spans="2:13" ht="16.5" thickBot="1">
      <c r="B204" s="7" t="s">
        <v>12</v>
      </c>
      <c r="C204" s="19">
        <v>9.9411764705882352E-2</v>
      </c>
      <c r="D204" s="19">
        <v>0.78</v>
      </c>
      <c r="E204" s="19">
        <v>0.14299999999999999</v>
      </c>
      <c r="F204" s="19">
        <v>0.85799999999999998</v>
      </c>
      <c r="G204" s="19">
        <v>0.20833333333333331</v>
      </c>
      <c r="H204" s="19">
        <v>1.25</v>
      </c>
      <c r="I204" s="7" t="s">
        <v>13</v>
      </c>
    </row>
    <row r="205" spans="2:13" ht="16.5" thickBot="1">
      <c r="B205" s="7" t="s">
        <v>14</v>
      </c>
      <c r="C205" s="19">
        <v>3.38</v>
      </c>
      <c r="D205" s="19">
        <v>27.234000000000002</v>
      </c>
      <c r="E205" s="19">
        <v>1.2689999999999999</v>
      </c>
      <c r="F205" s="19">
        <v>19.77</v>
      </c>
      <c r="G205" s="19">
        <v>1.7903362670713201</v>
      </c>
      <c r="H205" s="19">
        <v>27.891999999999999</v>
      </c>
      <c r="I205" s="7" t="s">
        <v>170</v>
      </c>
    </row>
    <row r="206" spans="2:13" ht="16.5" thickBot="1">
      <c r="B206" s="7" t="s">
        <v>15</v>
      </c>
      <c r="C206" s="19">
        <v>1.109</v>
      </c>
      <c r="D206" s="19">
        <v>8.673</v>
      </c>
      <c r="E206" s="19">
        <v>4.2469999999999999</v>
      </c>
      <c r="F206" s="19">
        <v>15.994</v>
      </c>
      <c r="G206" s="19">
        <v>4.3120565837188947</v>
      </c>
      <c r="H206" s="19">
        <v>16.239000000000001</v>
      </c>
      <c r="I206" s="7" t="s">
        <v>171</v>
      </c>
    </row>
    <row r="207" spans="2:13" ht="16.5" thickBot="1">
      <c r="B207" s="7" t="s">
        <v>16</v>
      </c>
      <c r="C207" s="19">
        <v>1.3119915502112449</v>
      </c>
      <c r="D207" s="19">
        <v>7.2869999999999999</v>
      </c>
      <c r="E207" s="19">
        <v>1.1839999999999999</v>
      </c>
      <c r="F207" s="19">
        <v>3.677</v>
      </c>
      <c r="G207" s="19">
        <v>0.44243024204514553</v>
      </c>
      <c r="H207" s="19">
        <v>1.3740000000000001</v>
      </c>
      <c r="I207" s="7" t="s">
        <v>161</v>
      </c>
    </row>
    <row r="208" spans="2:13" ht="16.5" thickBot="1">
      <c r="B208" s="7" t="s">
        <v>17</v>
      </c>
      <c r="C208" s="19">
        <v>0.36471999999999999</v>
      </c>
      <c r="D208" s="19">
        <v>0.19400000000000001</v>
      </c>
      <c r="E208" s="19">
        <v>0.77400000000000002</v>
      </c>
      <c r="F208" s="19">
        <v>2.996</v>
      </c>
      <c r="G208" s="19">
        <v>0.22191789052069424</v>
      </c>
      <c r="H208" s="19">
        <v>0.85899999999999999</v>
      </c>
      <c r="I208" s="7" t="s">
        <v>18</v>
      </c>
    </row>
    <row r="209" spans="2:9" ht="16.5" thickBot="1">
      <c r="B209" s="7" t="s">
        <v>19</v>
      </c>
      <c r="C209" s="19">
        <v>2.5047116293728329</v>
      </c>
      <c r="D209" s="19">
        <v>12.18</v>
      </c>
      <c r="E209" s="19">
        <v>3.6692585880869832</v>
      </c>
      <c r="F209" s="19">
        <v>17.843</v>
      </c>
      <c r="G209" s="19">
        <v>4.3811889379136453</v>
      </c>
      <c r="H209" s="19">
        <v>21.305</v>
      </c>
      <c r="I209" s="7" t="s">
        <v>20</v>
      </c>
    </row>
    <row r="210" spans="2:9" ht="16.5" thickBot="1">
      <c r="B210" s="7" t="s">
        <v>21</v>
      </c>
      <c r="C210" s="19">
        <v>0.77100000000000002</v>
      </c>
      <c r="D210" s="19">
        <v>4.5330000000000004</v>
      </c>
      <c r="E210" s="19">
        <v>0.218</v>
      </c>
      <c r="F210" s="19">
        <v>2.133</v>
      </c>
      <c r="G210" s="19">
        <v>0.28044631973745898</v>
      </c>
      <c r="H210" s="19">
        <v>2.7440000000000002</v>
      </c>
      <c r="I210" s="7" t="s">
        <v>168</v>
      </c>
    </row>
    <row r="211" spans="2:9" ht="16.5" thickBot="1">
      <c r="B211" s="7" t="s">
        <v>22</v>
      </c>
      <c r="C211" s="19">
        <v>1.6544715447154475E-2</v>
      </c>
      <c r="D211" s="19">
        <v>0.27500000000000002</v>
      </c>
      <c r="E211" s="19">
        <v>1.7808130081300815E-2</v>
      </c>
      <c r="F211" s="19">
        <v>0.29599999999999999</v>
      </c>
      <c r="G211" s="19">
        <v>3.0923577235772364E-2</v>
      </c>
      <c r="H211" s="19">
        <v>0.51400000000000001</v>
      </c>
      <c r="I211" s="7" t="s">
        <v>178</v>
      </c>
    </row>
    <row r="212" spans="2:9" ht="16.5" thickBot="1">
      <c r="B212" s="7" t="s">
        <v>23</v>
      </c>
      <c r="C212" s="19">
        <v>0.13100000000000001</v>
      </c>
      <c r="D212" s="19">
        <v>2.4969999999999999</v>
      </c>
      <c r="E212" s="19">
        <v>7.9000000000000001E-2</v>
      </c>
      <c r="F212" s="19">
        <v>1.841</v>
      </c>
      <c r="G212" s="19">
        <v>0.432</v>
      </c>
      <c r="H212" s="19">
        <v>2.4689999999999999</v>
      </c>
      <c r="I212" s="7" t="s">
        <v>169</v>
      </c>
    </row>
    <row r="213" spans="2:9" ht="16.5" thickBot="1">
      <c r="B213" s="7" t="s">
        <v>24</v>
      </c>
      <c r="C213" s="19">
        <v>8.6999999999999994E-2</v>
      </c>
      <c r="D213" s="19">
        <v>2.7919999999999998</v>
      </c>
      <c r="E213" s="19">
        <v>3.2000000000000001E-2</v>
      </c>
      <c r="F213" s="19">
        <v>1.282</v>
      </c>
      <c r="G213" s="19">
        <v>0.13900000000000001</v>
      </c>
      <c r="H213" s="19">
        <v>2.992</v>
      </c>
      <c r="I213" s="7" t="s">
        <v>172</v>
      </c>
    </row>
    <row r="214" spans="2:9" ht="16.5" thickBot="1">
      <c r="B214" s="7" t="s">
        <v>25</v>
      </c>
      <c r="C214" s="19">
        <v>0.187</v>
      </c>
      <c r="D214" s="19">
        <v>1.6930000000000001</v>
      </c>
      <c r="E214" s="19">
        <v>0.14000000000000001</v>
      </c>
      <c r="F214" s="19">
        <v>1.0609999999999999</v>
      </c>
      <c r="G214" s="19">
        <v>7.9000000000000001E-2</v>
      </c>
      <c r="H214" s="19">
        <v>0.622</v>
      </c>
      <c r="I214" s="7" t="s">
        <v>173</v>
      </c>
    </row>
    <row r="215" spans="2:9" ht="16.5" thickBot="1">
      <c r="B215" s="7" t="s">
        <v>26</v>
      </c>
      <c r="C215" s="19">
        <v>0</v>
      </c>
      <c r="D215" s="19">
        <v>0</v>
      </c>
      <c r="E215" s="19">
        <v>0.51500000000000001</v>
      </c>
      <c r="F215" s="19">
        <v>7.34</v>
      </c>
      <c r="G215" s="19">
        <v>2.234</v>
      </c>
      <c r="H215" s="19">
        <v>8.673</v>
      </c>
      <c r="I215" s="1" t="s">
        <v>179</v>
      </c>
    </row>
    <row r="216" spans="2:9" ht="16.5" thickBot="1">
      <c r="B216" s="7" t="s">
        <v>27</v>
      </c>
      <c r="C216" s="19">
        <v>1.5616167703897805</v>
      </c>
      <c r="D216" s="19">
        <v>26.605</v>
      </c>
      <c r="E216" s="19">
        <v>1.659</v>
      </c>
      <c r="F216" s="19">
        <v>21.356999999999999</v>
      </c>
      <c r="G216" s="19">
        <v>2.3340000000000001</v>
      </c>
      <c r="H216" s="19">
        <v>27.074000000000002</v>
      </c>
      <c r="I216" s="1" t="s">
        <v>174</v>
      </c>
    </row>
    <row r="217" spans="2:9" ht="19.5" customHeight="1" thickBot="1">
      <c r="B217" s="7" t="s">
        <v>28</v>
      </c>
      <c r="C217" s="19">
        <v>0.61799999999999999</v>
      </c>
      <c r="D217" s="19">
        <v>7.0460000000000003</v>
      </c>
      <c r="E217" s="19">
        <v>0.64600000000000002</v>
      </c>
      <c r="F217" s="19">
        <v>4.8289999999999997</v>
      </c>
      <c r="G217" s="19">
        <v>1.226</v>
      </c>
      <c r="H217" s="19">
        <v>10.488</v>
      </c>
      <c r="I217" s="1" t="s">
        <v>175</v>
      </c>
    </row>
    <row r="218" spans="2:9" ht="19.5" customHeight="1" thickBot="1">
      <c r="B218" s="7" t="s">
        <v>29</v>
      </c>
      <c r="C218" s="19">
        <v>0.21099999999999999</v>
      </c>
      <c r="D218" s="19">
        <v>0.216</v>
      </c>
      <c r="E218" s="19">
        <v>0.49199999999999999</v>
      </c>
      <c r="F218" s="19">
        <v>0.47899999999999998</v>
      </c>
      <c r="G218" s="19">
        <v>0.63400000000000001</v>
      </c>
      <c r="H218" s="19">
        <v>3.1720000000000002</v>
      </c>
      <c r="I218" s="1" t="s">
        <v>176</v>
      </c>
    </row>
    <row r="219" spans="2:9" ht="16.5" thickBot="1">
      <c r="B219" s="7" t="s">
        <v>30</v>
      </c>
      <c r="C219" s="19">
        <v>9.4660135644310445E-2</v>
      </c>
      <c r="D219" s="19">
        <v>0.69399999999999995</v>
      </c>
      <c r="E219" s="19">
        <v>0.48599999999999999</v>
      </c>
      <c r="F219" s="19">
        <v>3.468</v>
      </c>
      <c r="G219" s="19">
        <v>0.51400000000000001</v>
      </c>
      <c r="H219" s="19">
        <v>6.5339999999999998</v>
      </c>
      <c r="I219" s="1" t="s">
        <v>31</v>
      </c>
    </row>
    <row r="220" spans="2:9" ht="16.5" thickBot="1">
      <c r="B220" s="48" t="s">
        <v>116</v>
      </c>
      <c r="C220" s="44">
        <f t="shared" ref="C220:G220" si="4">SUM(C198:C219)</f>
        <v>32.989656565771206</v>
      </c>
      <c r="D220" s="44">
        <f t="shared" si="4"/>
        <v>194.68200000000002</v>
      </c>
      <c r="E220" s="44">
        <f t="shared" si="4"/>
        <v>28.310066718168287</v>
      </c>
      <c r="F220" s="44">
        <f t="shared" si="4"/>
        <v>175.68100000000004</v>
      </c>
      <c r="G220" s="44">
        <f t="shared" si="4"/>
        <v>25.245467977128065</v>
      </c>
      <c r="H220" s="44">
        <f>SUM(H198:H219)</f>
        <v>172.02399999999997</v>
      </c>
      <c r="I220" s="50" t="s">
        <v>162</v>
      </c>
    </row>
    <row r="221" spans="2:9" ht="16.5" thickBot="1">
      <c r="B221" s="45" t="s">
        <v>117</v>
      </c>
      <c r="C221" s="49"/>
      <c r="D221" s="49"/>
      <c r="E221" s="49"/>
      <c r="F221" s="49"/>
      <c r="G221" s="19"/>
      <c r="H221" s="19"/>
      <c r="I221" s="47" t="s">
        <v>118</v>
      </c>
    </row>
    <row r="222" spans="2:9">
      <c r="B222" s="4"/>
    </row>
    <row r="223" spans="2:9">
      <c r="B223" s="4"/>
    </row>
    <row r="224" spans="2:9">
      <c r="B224" s="4"/>
      <c r="I224" s="22"/>
    </row>
    <row r="225" spans="2:13">
      <c r="B225" s="62" t="s">
        <v>205</v>
      </c>
      <c r="C225" s="62"/>
      <c r="D225" s="62"/>
      <c r="G225" s="2"/>
      <c r="H225" s="2"/>
      <c r="I225" s="16" t="s">
        <v>189</v>
      </c>
      <c r="J225" s="2"/>
    </row>
    <row r="226" spans="2:13" ht="33.75" customHeight="1">
      <c r="B226" s="62" t="s">
        <v>66</v>
      </c>
      <c r="C226" s="62"/>
      <c r="D226" s="30"/>
      <c r="E226" s="73" t="s">
        <v>212</v>
      </c>
      <c r="F226" s="73"/>
      <c r="G226" s="73"/>
      <c r="H226" s="73"/>
      <c r="I226" s="73"/>
      <c r="J226" s="3"/>
    </row>
    <row r="227" spans="2:13" ht="19.5" customHeight="1" thickBot="1">
      <c r="B227" s="63" t="s">
        <v>226</v>
      </c>
      <c r="C227" s="63"/>
      <c r="D227" s="63"/>
      <c r="E227" s="72" t="s">
        <v>51</v>
      </c>
      <c r="F227" s="72"/>
      <c r="G227" s="72"/>
      <c r="H227" s="72"/>
      <c r="I227" s="72"/>
      <c r="J227" s="2"/>
    </row>
    <row r="228" spans="2:13" ht="16.5" thickBot="1">
      <c r="B228" s="76" t="s">
        <v>0</v>
      </c>
      <c r="C228" s="67">
        <v>2016</v>
      </c>
      <c r="D228" s="68"/>
      <c r="E228" s="67">
        <v>2017</v>
      </c>
      <c r="F228" s="68"/>
      <c r="G228" s="67">
        <v>2018</v>
      </c>
      <c r="H228" s="68"/>
      <c r="I228" s="79" t="s">
        <v>1</v>
      </c>
      <c r="K228" s="2"/>
      <c r="L228" s="2"/>
      <c r="M228" s="2"/>
    </row>
    <row r="229" spans="2:13">
      <c r="B229" s="77"/>
      <c r="C229" s="18" t="s">
        <v>32</v>
      </c>
      <c r="D229" s="33" t="s">
        <v>3</v>
      </c>
      <c r="E229" s="18" t="s">
        <v>32</v>
      </c>
      <c r="F229" s="8" t="s">
        <v>3</v>
      </c>
      <c r="G229" s="18" t="s">
        <v>32</v>
      </c>
      <c r="H229" s="8" t="s">
        <v>3</v>
      </c>
      <c r="I229" s="80"/>
    </row>
    <row r="230" spans="2:13" ht="16.5" thickBot="1">
      <c r="B230" s="78"/>
      <c r="C230" s="9" t="s">
        <v>4</v>
      </c>
      <c r="D230" s="34" t="s">
        <v>5</v>
      </c>
      <c r="E230" s="9" t="s">
        <v>4</v>
      </c>
      <c r="F230" s="9" t="s">
        <v>5</v>
      </c>
      <c r="G230" s="9" t="s">
        <v>4</v>
      </c>
      <c r="H230" s="9" t="s">
        <v>5</v>
      </c>
      <c r="I230" s="81"/>
    </row>
    <row r="231" spans="2:13" ht="16.5" thickBot="1">
      <c r="B231" s="7" t="s">
        <v>6</v>
      </c>
      <c r="C231" s="19">
        <v>1.2290000000000001</v>
      </c>
      <c r="D231" s="19">
        <v>17.978000000000002</v>
      </c>
      <c r="E231" s="19">
        <v>1.7589999999999999</v>
      </c>
      <c r="F231" s="19">
        <v>31.667999999999999</v>
      </c>
      <c r="G231" s="19">
        <v>1.3220000000000001</v>
      </c>
      <c r="H231" s="19">
        <v>18.332999999999998</v>
      </c>
      <c r="I231" s="7" t="s">
        <v>160</v>
      </c>
    </row>
    <row r="232" spans="2:13" ht="16.5" thickBot="1">
      <c r="B232" s="7" t="s">
        <v>7</v>
      </c>
      <c r="C232" s="19">
        <v>4.0110000000000001</v>
      </c>
      <c r="D232" s="19">
        <v>79.152000000000001</v>
      </c>
      <c r="E232" s="19">
        <v>3.7519999999999998</v>
      </c>
      <c r="F232" s="19">
        <v>60.725999999999999</v>
      </c>
      <c r="G232" s="19">
        <v>3.4889999999999999</v>
      </c>
      <c r="H232" s="19">
        <v>71.236000000000004</v>
      </c>
      <c r="I232" s="7" t="s">
        <v>163</v>
      </c>
    </row>
    <row r="233" spans="2:13" ht="16.5" thickBot="1">
      <c r="B233" s="7" t="s">
        <v>8</v>
      </c>
      <c r="C233" s="19">
        <v>0.439</v>
      </c>
      <c r="D233" s="19">
        <v>7.11</v>
      </c>
      <c r="E233" s="19">
        <v>0.35699999999999998</v>
      </c>
      <c r="F233" s="19">
        <v>6.0369999999999999</v>
      </c>
      <c r="G233" s="19">
        <v>0.46100000000000002</v>
      </c>
      <c r="H233" s="19">
        <v>5.5759999999999996</v>
      </c>
      <c r="I233" s="7" t="s">
        <v>166</v>
      </c>
    </row>
    <row r="234" spans="2:13" ht="16.5" thickBot="1">
      <c r="B234" s="7" t="s">
        <v>9</v>
      </c>
      <c r="C234" s="19">
        <v>1.913</v>
      </c>
      <c r="D234" s="19">
        <v>28.568999999999999</v>
      </c>
      <c r="E234" s="19">
        <v>1.4670000000000001</v>
      </c>
      <c r="F234" s="19">
        <v>27.658000000000001</v>
      </c>
      <c r="G234" s="19">
        <v>1.1459999999999999</v>
      </c>
      <c r="H234" s="19">
        <v>24.97</v>
      </c>
      <c r="I234" s="7" t="s">
        <v>164</v>
      </c>
    </row>
    <row r="235" spans="2:13" ht="16.5" thickBot="1">
      <c r="B235" s="7" t="s">
        <v>10</v>
      </c>
      <c r="C235" s="19">
        <v>6.9130000000000003</v>
      </c>
      <c r="D235" s="19">
        <v>132.02199999999999</v>
      </c>
      <c r="E235" s="19">
        <v>9.2864343594249448</v>
      </c>
      <c r="F235" s="19">
        <v>177.34899999999999</v>
      </c>
      <c r="G235" s="19">
        <f>E235/F235*H235</f>
        <v>9.6543331793186002</v>
      </c>
      <c r="H235" s="19">
        <v>184.375</v>
      </c>
      <c r="I235" s="7" t="s">
        <v>165</v>
      </c>
    </row>
    <row r="236" spans="2:13" ht="16.5" thickBot="1">
      <c r="B236" s="7" t="s">
        <v>11</v>
      </c>
      <c r="C236" s="19">
        <v>12.975</v>
      </c>
      <c r="D236" s="19">
        <v>4.0000000000000001E-3</v>
      </c>
      <c r="E236" s="19">
        <v>3.8250000000000002</v>
      </c>
      <c r="F236" s="19">
        <v>8.9999999999999993E-3</v>
      </c>
      <c r="G236" s="19">
        <v>7.0000000000000001E-3</v>
      </c>
      <c r="H236" s="19">
        <v>6.0000000000000001E-3</v>
      </c>
      <c r="I236" s="7" t="s">
        <v>167</v>
      </c>
    </row>
    <row r="237" spans="2:13" ht="16.5" thickBot="1">
      <c r="B237" s="7" t="s">
        <v>12</v>
      </c>
      <c r="C237" s="19">
        <v>0.23366784452296818</v>
      </c>
      <c r="D237" s="19">
        <v>4.133</v>
      </c>
      <c r="E237" s="19">
        <v>0.14824028268551237</v>
      </c>
      <c r="F237" s="19">
        <v>2.6219999999999999</v>
      </c>
      <c r="G237" s="19">
        <v>7.0000000000000001E-3</v>
      </c>
      <c r="H237" s="19">
        <v>6.09</v>
      </c>
      <c r="I237" s="7" t="s">
        <v>13</v>
      </c>
    </row>
    <row r="238" spans="2:13" ht="16.5" thickBot="1">
      <c r="B238" s="7" t="s">
        <v>14</v>
      </c>
      <c r="C238" s="19">
        <v>7.681</v>
      </c>
      <c r="D238" s="19">
        <v>122.152</v>
      </c>
      <c r="E238" s="19">
        <v>9.6349999999999998</v>
      </c>
      <c r="F238" s="19">
        <v>183.08099999999999</v>
      </c>
      <c r="G238" s="19">
        <v>4.9800000000000004</v>
      </c>
      <c r="H238" s="19">
        <v>95.406000000000006</v>
      </c>
      <c r="I238" s="7" t="s">
        <v>170</v>
      </c>
    </row>
    <row r="239" spans="2:13" ht="16.5" thickBot="1">
      <c r="B239" s="7" t="s">
        <v>15</v>
      </c>
      <c r="C239" s="19">
        <v>0.98499999999999999</v>
      </c>
      <c r="D239" s="19">
        <v>27.352</v>
      </c>
      <c r="E239" s="19">
        <v>3.5419999999999998</v>
      </c>
      <c r="F239" s="19">
        <v>23.202000000000002</v>
      </c>
      <c r="G239" s="19">
        <f>E239/F239*H239</f>
        <v>2.9753288509611235</v>
      </c>
      <c r="H239" s="19">
        <v>19.489999999999998</v>
      </c>
      <c r="I239" s="7" t="s">
        <v>171</v>
      </c>
    </row>
    <row r="240" spans="2:13" ht="16.5" thickBot="1">
      <c r="B240" s="7" t="s">
        <v>16</v>
      </c>
      <c r="C240" s="19">
        <v>0.38877905554196235</v>
      </c>
      <c r="D240" s="19">
        <v>5.9960000000000004</v>
      </c>
      <c r="E240" s="19">
        <v>1.175</v>
      </c>
      <c r="F240" s="19">
        <v>5.6980000000000004</v>
      </c>
      <c r="G240" s="19">
        <v>2.0870000000000002</v>
      </c>
      <c r="H240" s="19">
        <v>16.690000000000001</v>
      </c>
      <c r="I240" s="7" t="s">
        <v>161</v>
      </c>
    </row>
    <row r="241" spans="2:10" ht="16.5" thickBot="1">
      <c r="B241" s="7" t="s">
        <v>17</v>
      </c>
      <c r="C241" s="19">
        <v>1.080064829821718E-2</v>
      </c>
      <c r="D241" s="19">
        <v>0.13600000000000001</v>
      </c>
      <c r="E241" s="19">
        <v>0.22832252836304701</v>
      </c>
      <c r="F241" s="19">
        <v>2.875</v>
      </c>
      <c r="G241" s="19">
        <f>E241/F241*H241</f>
        <v>6.0038897893030796E-2</v>
      </c>
      <c r="H241" s="19">
        <v>0.75600000000000001</v>
      </c>
      <c r="I241" s="7" t="s">
        <v>18</v>
      </c>
    </row>
    <row r="242" spans="2:10" ht="16.5" thickBot="1">
      <c r="B242" s="7" t="s">
        <v>19</v>
      </c>
      <c r="C242" s="19">
        <v>2.2447106807096913</v>
      </c>
      <c r="D242" s="19">
        <v>27.364000000000001</v>
      </c>
      <c r="E242" s="19">
        <v>2.343886795787093</v>
      </c>
      <c r="F242" s="19">
        <v>28.573</v>
      </c>
      <c r="G242" s="19">
        <f t="shared" ref="G242:G248" si="5">E242/F242*H242</f>
        <v>2.4679184632784339</v>
      </c>
      <c r="H242" s="19">
        <v>30.085000000000001</v>
      </c>
      <c r="I242" s="7" t="s">
        <v>20</v>
      </c>
    </row>
    <row r="243" spans="2:10" ht="16.5" thickBot="1">
      <c r="B243" s="7" t="s">
        <v>21</v>
      </c>
      <c r="C243" s="19">
        <v>1.704</v>
      </c>
      <c r="D243" s="19">
        <v>15.369</v>
      </c>
      <c r="E243" s="19">
        <v>0.86199999999999999</v>
      </c>
      <c r="F243" s="19">
        <v>11.161</v>
      </c>
      <c r="G243" s="19">
        <f t="shared" si="5"/>
        <v>3.5458544933249714</v>
      </c>
      <c r="H243" s="19">
        <v>45.911000000000001</v>
      </c>
      <c r="I243" s="7" t="s">
        <v>168</v>
      </c>
    </row>
    <row r="244" spans="2:10" ht="16.5" thickBot="1">
      <c r="B244" s="7" t="s">
        <v>22</v>
      </c>
      <c r="C244" s="19">
        <v>0.16206567499298349</v>
      </c>
      <c r="D244" s="19">
        <v>6.4160000000000004</v>
      </c>
      <c r="E244" s="19">
        <v>0.11238001683974182</v>
      </c>
      <c r="F244" s="19">
        <v>4.4489999999999998</v>
      </c>
      <c r="G244" s="19">
        <f t="shared" si="5"/>
        <v>0.19801010384507445</v>
      </c>
      <c r="H244" s="19">
        <v>7.8390000000000004</v>
      </c>
      <c r="I244" s="7" t="s">
        <v>178</v>
      </c>
    </row>
    <row r="245" spans="2:10" ht="16.5" thickBot="1">
      <c r="B245" s="7" t="s">
        <v>23</v>
      </c>
      <c r="C245" s="19">
        <v>0.625</v>
      </c>
      <c r="D245" s="19">
        <v>11.866</v>
      </c>
      <c r="E245" s="19">
        <v>0.79200000000000004</v>
      </c>
      <c r="F245" s="19">
        <v>19.274000000000001</v>
      </c>
      <c r="G245" s="19">
        <v>0.77700000000000002</v>
      </c>
      <c r="H245" s="19">
        <v>23.5</v>
      </c>
      <c r="I245" s="7" t="s">
        <v>169</v>
      </c>
    </row>
    <row r="246" spans="2:10" ht="16.5" thickBot="1">
      <c r="B246" s="7" t="s">
        <v>24</v>
      </c>
      <c r="C246" s="19">
        <v>0.68</v>
      </c>
      <c r="D246" s="19">
        <v>21.417000000000002</v>
      </c>
      <c r="E246" s="19">
        <v>0.54200000000000004</v>
      </c>
      <c r="F246" s="19">
        <v>19.709</v>
      </c>
      <c r="G246" s="19">
        <v>0.504</v>
      </c>
      <c r="H246" s="19">
        <v>17.382999999999999</v>
      </c>
      <c r="I246" s="7" t="s">
        <v>172</v>
      </c>
    </row>
    <row r="247" spans="2:10" ht="16.5" thickBot="1">
      <c r="B247" s="7" t="s">
        <v>25</v>
      </c>
      <c r="C247" s="19">
        <v>1.401</v>
      </c>
      <c r="D247" s="19">
        <v>21.515999999999998</v>
      </c>
      <c r="E247" s="19">
        <v>1.788</v>
      </c>
      <c r="F247" s="19">
        <v>24.629000000000001</v>
      </c>
      <c r="G247" s="19">
        <v>1.2230000000000001</v>
      </c>
      <c r="H247" s="19">
        <v>16.43</v>
      </c>
      <c r="I247" s="7" t="s">
        <v>173</v>
      </c>
    </row>
    <row r="248" spans="2:10" ht="16.5" thickBot="1">
      <c r="B248" s="7" t="s">
        <v>26</v>
      </c>
      <c r="C248" s="19">
        <v>0</v>
      </c>
      <c r="D248" s="19">
        <v>0</v>
      </c>
      <c r="E248" s="19">
        <v>0.30599999999999999</v>
      </c>
      <c r="F248" s="19">
        <v>11.698</v>
      </c>
      <c r="G248" s="19">
        <f t="shared" si="5"/>
        <v>0.50579723029577695</v>
      </c>
      <c r="H248" s="19">
        <v>19.335999999999999</v>
      </c>
      <c r="I248" s="1" t="s">
        <v>179</v>
      </c>
    </row>
    <row r="249" spans="2:10" ht="16.5" thickBot="1">
      <c r="B249" s="7" t="s">
        <v>27</v>
      </c>
      <c r="C249" s="19">
        <v>2.0510000000000002</v>
      </c>
      <c r="D249" s="19">
        <v>49.378999999999998</v>
      </c>
      <c r="E249" s="19">
        <v>1.9490000000000001</v>
      </c>
      <c r="F249" s="19">
        <v>64.799000000000007</v>
      </c>
      <c r="G249" s="19">
        <v>0</v>
      </c>
      <c r="H249" s="19">
        <v>78.37</v>
      </c>
      <c r="I249" s="1" t="s">
        <v>174</v>
      </c>
    </row>
    <row r="250" spans="2:10" ht="19.5" customHeight="1" thickBot="1">
      <c r="B250" s="7" t="s">
        <v>28</v>
      </c>
      <c r="C250" s="19">
        <v>2.714</v>
      </c>
      <c r="D250" s="19">
        <v>50.106999999999999</v>
      </c>
      <c r="E250" s="19">
        <v>2.5219999999999998</v>
      </c>
      <c r="F250" s="19">
        <v>50.475999999999999</v>
      </c>
      <c r="G250" s="19">
        <v>3.0870000000000002</v>
      </c>
      <c r="H250" s="19">
        <v>52.692</v>
      </c>
      <c r="I250" s="1" t="s">
        <v>175</v>
      </c>
    </row>
    <row r="251" spans="2:10" ht="19.5" customHeight="1" thickBot="1">
      <c r="B251" s="7" t="s">
        <v>29</v>
      </c>
      <c r="C251" s="19">
        <v>1.2010000000000001</v>
      </c>
      <c r="D251" s="19">
        <v>2.16</v>
      </c>
      <c r="E251" s="19">
        <v>1.2</v>
      </c>
      <c r="F251" s="19">
        <v>6.8369999999999997</v>
      </c>
      <c r="G251" s="19">
        <v>0.40600000000000003</v>
      </c>
      <c r="H251" s="19">
        <v>1.0209999999999999</v>
      </c>
      <c r="I251" s="1" t="s">
        <v>176</v>
      </c>
    </row>
    <row r="252" spans="2:10" ht="16.5" thickBot="1">
      <c r="B252" s="7" t="s">
        <v>30</v>
      </c>
      <c r="C252" s="19">
        <v>0.23250290135396523</v>
      </c>
      <c r="D252" s="19">
        <v>2.8620000000000001</v>
      </c>
      <c r="E252" s="19">
        <v>0.23453384912959382</v>
      </c>
      <c r="F252" s="19">
        <v>2.887</v>
      </c>
      <c r="G252" s="19">
        <f>E252/F252*H252</f>
        <v>0.55859187620889761</v>
      </c>
      <c r="H252" s="19">
        <v>6.8760000000000003</v>
      </c>
      <c r="I252" s="1" t="s">
        <v>31</v>
      </c>
    </row>
    <row r="253" spans="2:10" ht="16.5" thickBot="1">
      <c r="B253" s="48" t="s">
        <v>116</v>
      </c>
      <c r="C253" s="49">
        <v>49.794526805419792</v>
      </c>
      <c r="D253" s="49">
        <v>633.05999999999983</v>
      </c>
      <c r="E253" s="49">
        <v>47.826797832229929</v>
      </c>
      <c r="F253" s="49">
        <v>765.41699999999969</v>
      </c>
      <c r="G253" s="44">
        <f>SUM(G231:G252)</f>
        <v>39.46187309512591</v>
      </c>
      <c r="H253" s="44">
        <f>SUM(H231:H252)</f>
        <v>742.37099999999998</v>
      </c>
      <c r="I253" s="50" t="s">
        <v>162</v>
      </c>
    </row>
    <row r="254" spans="2:10" ht="16.5" thickBot="1">
      <c r="B254" s="45" t="s">
        <v>117</v>
      </c>
      <c r="C254" s="49"/>
      <c r="D254" s="49"/>
      <c r="E254" s="49"/>
      <c r="F254" s="49"/>
      <c r="G254" s="19"/>
      <c r="H254" s="19"/>
      <c r="I254" s="47" t="s">
        <v>118</v>
      </c>
    </row>
    <row r="255" spans="2:10">
      <c r="B255" s="4"/>
    </row>
    <row r="256" spans="2:10">
      <c r="B256" s="2" t="s">
        <v>204</v>
      </c>
      <c r="C256" s="2"/>
      <c r="D256" s="2"/>
      <c r="G256" s="2"/>
      <c r="H256" s="2"/>
      <c r="I256" s="16" t="s">
        <v>190</v>
      </c>
      <c r="J256" s="2"/>
    </row>
    <row r="257" spans="2:13" ht="15.75" customHeight="1">
      <c r="B257" s="62" t="s">
        <v>68</v>
      </c>
      <c r="C257" s="62"/>
      <c r="D257" s="30"/>
      <c r="G257" s="73" t="s">
        <v>69</v>
      </c>
      <c r="H257" s="73"/>
      <c r="I257" s="73"/>
      <c r="J257" s="25"/>
      <c r="K257" s="25"/>
      <c r="L257" s="25"/>
      <c r="M257" s="25"/>
    </row>
    <row r="258" spans="2:13" ht="21.75" customHeight="1" thickBot="1">
      <c r="B258" s="63" t="s">
        <v>226</v>
      </c>
      <c r="C258" s="63"/>
      <c r="D258" s="63"/>
      <c r="E258" s="72" t="s">
        <v>51</v>
      </c>
      <c r="F258" s="72"/>
      <c r="G258" s="72"/>
      <c r="H258" s="72"/>
      <c r="I258" s="72"/>
      <c r="J258" s="2"/>
    </row>
    <row r="259" spans="2:13" ht="16.5" thickBot="1">
      <c r="B259" s="76" t="s">
        <v>0</v>
      </c>
      <c r="C259" s="67">
        <v>2016</v>
      </c>
      <c r="D259" s="68"/>
      <c r="E259" s="67">
        <v>2017</v>
      </c>
      <c r="F259" s="68"/>
      <c r="G259" s="67">
        <v>2018</v>
      </c>
      <c r="H259" s="68"/>
      <c r="I259" s="79" t="s">
        <v>1</v>
      </c>
      <c r="K259" s="2"/>
      <c r="L259" s="2"/>
      <c r="M259" s="2"/>
    </row>
    <row r="260" spans="2:13">
      <c r="B260" s="77"/>
      <c r="C260" s="18" t="s">
        <v>32</v>
      </c>
      <c r="D260" s="33" t="s">
        <v>3</v>
      </c>
      <c r="E260" s="18" t="s">
        <v>32</v>
      </c>
      <c r="F260" s="8" t="s">
        <v>3</v>
      </c>
      <c r="G260" s="18" t="s">
        <v>32</v>
      </c>
      <c r="H260" s="8" t="s">
        <v>3</v>
      </c>
      <c r="I260" s="80"/>
    </row>
    <row r="261" spans="2:13" ht="16.5" thickBot="1">
      <c r="B261" s="78"/>
      <c r="C261" s="9" t="s">
        <v>4</v>
      </c>
      <c r="D261" s="34" t="s">
        <v>5</v>
      </c>
      <c r="E261" s="9" t="s">
        <v>4</v>
      </c>
      <c r="F261" s="9" t="s">
        <v>5</v>
      </c>
      <c r="G261" s="9" t="s">
        <v>4</v>
      </c>
      <c r="H261" s="9" t="s">
        <v>5</v>
      </c>
      <c r="I261" s="81"/>
    </row>
    <row r="262" spans="2:13" ht="16.5" thickBot="1">
      <c r="B262" s="7" t="s">
        <v>6</v>
      </c>
      <c r="C262" s="19">
        <v>0.436</v>
      </c>
      <c r="D262" s="19">
        <v>3.6139999999999999</v>
      </c>
      <c r="E262" s="19">
        <v>0.19800000000000001</v>
      </c>
      <c r="F262" s="19">
        <v>1.9790000000000001</v>
      </c>
      <c r="G262" s="19">
        <v>0.37919151086407277</v>
      </c>
      <c r="H262" s="19">
        <v>3.79</v>
      </c>
      <c r="I262" s="7" t="s">
        <v>160</v>
      </c>
    </row>
    <row r="263" spans="2:13" ht="16.5" thickBot="1">
      <c r="B263" s="7" t="s">
        <v>7</v>
      </c>
      <c r="C263" s="19">
        <v>1.0680000000000001</v>
      </c>
      <c r="D263" s="19">
        <v>12.448</v>
      </c>
      <c r="E263" s="19">
        <v>0.83199999999999996</v>
      </c>
      <c r="F263" s="19">
        <v>10.127000000000001</v>
      </c>
      <c r="G263" s="19">
        <v>0.875</v>
      </c>
      <c r="H263" s="19">
        <v>8.9380000000000006</v>
      </c>
      <c r="I263" s="7" t="s">
        <v>163</v>
      </c>
    </row>
    <row r="264" spans="2:13" ht="16.5" thickBot="1">
      <c r="B264" s="7" t="s">
        <v>8</v>
      </c>
      <c r="C264" s="19">
        <v>6.6000000000000003E-2</v>
      </c>
      <c r="D264" s="19">
        <v>0.67800000000000005</v>
      </c>
      <c r="E264" s="19">
        <v>6.7000000000000004E-2</v>
      </c>
      <c r="F264" s="19">
        <v>0.747</v>
      </c>
      <c r="G264" s="19">
        <v>5.8000000000000003E-2</v>
      </c>
      <c r="H264" s="19">
        <v>0.81200000000000006</v>
      </c>
      <c r="I264" s="7" t="s">
        <v>166</v>
      </c>
    </row>
    <row r="265" spans="2:13" ht="16.5" thickBot="1">
      <c r="B265" s="7" t="s">
        <v>9</v>
      </c>
      <c r="C265" s="19">
        <v>1.819</v>
      </c>
      <c r="D265" s="19">
        <v>11.347</v>
      </c>
      <c r="E265" s="19">
        <v>1.419</v>
      </c>
      <c r="F265" s="19">
        <v>10.374000000000001</v>
      </c>
      <c r="G265" s="19">
        <v>1.3080000000000001</v>
      </c>
      <c r="H265" s="19">
        <v>8.2799999999999994</v>
      </c>
      <c r="I265" s="7" t="s">
        <v>164</v>
      </c>
    </row>
    <row r="266" spans="2:13" ht="16.5" thickBot="1">
      <c r="B266" s="7" t="s">
        <v>10</v>
      </c>
      <c r="C266" s="19">
        <v>1.62</v>
      </c>
      <c r="D266" s="19">
        <v>13.195</v>
      </c>
      <c r="E266" s="19">
        <v>1.2370685865858282</v>
      </c>
      <c r="F266" s="19">
        <v>10.076000000000001</v>
      </c>
      <c r="G266" s="19">
        <v>2.8180265251989391</v>
      </c>
      <c r="H266" s="19">
        <v>22.952999999999999</v>
      </c>
      <c r="I266" s="7" t="s">
        <v>165</v>
      </c>
    </row>
    <row r="267" spans="2:13" ht="16.5" thickBot="1">
      <c r="B267" s="7" t="s">
        <v>11</v>
      </c>
      <c r="C267" s="19">
        <v>0</v>
      </c>
      <c r="D267" s="19">
        <v>0</v>
      </c>
      <c r="E267" s="19">
        <v>3.7930000000000001</v>
      </c>
      <c r="F267" s="19">
        <v>2.4E-2</v>
      </c>
      <c r="G267" s="19">
        <v>0</v>
      </c>
      <c r="H267" s="19">
        <v>3.0000000000000001E-3</v>
      </c>
      <c r="I267" s="7" t="s">
        <v>167</v>
      </c>
    </row>
    <row r="268" spans="2:13" ht="16.5" thickBot="1">
      <c r="B268" s="7" t="s">
        <v>12</v>
      </c>
      <c r="C268" s="19">
        <v>5.857367549668873E-2</v>
      </c>
      <c r="D268" s="19">
        <v>0.40899999999999997</v>
      </c>
      <c r="E268" s="19">
        <v>9.1225993377483439E-2</v>
      </c>
      <c r="F268" s="19">
        <v>0.63700000000000001</v>
      </c>
      <c r="G268" s="19">
        <v>0.11356705298013244</v>
      </c>
      <c r="H268" s="19">
        <v>0.79300000000000004</v>
      </c>
      <c r="I268" s="7" t="s">
        <v>13</v>
      </c>
    </row>
    <row r="269" spans="2:13" ht="16.5" thickBot="1">
      <c r="B269" s="7" t="s">
        <v>14</v>
      </c>
      <c r="C269" s="19">
        <v>2.3079999999999998</v>
      </c>
      <c r="D269" s="19">
        <v>22.46</v>
      </c>
      <c r="E269" s="19">
        <v>1.3680000000000001</v>
      </c>
      <c r="F269" s="19">
        <v>12.891</v>
      </c>
      <c r="G269" s="19">
        <v>2.153</v>
      </c>
      <c r="H269" s="19">
        <v>21.86</v>
      </c>
      <c r="I269" s="7" t="s">
        <v>170</v>
      </c>
    </row>
    <row r="270" spans="2:13" ht="16.5" thickBot="1">
      <c r="B270" s="7" t="s">
        <v>15</v>
      </c>
      <c r="C270" s="19">
        <v>5.9139999999999997</v>
      </c>
      <c r="D270" s="19">
        <v>51.481000000000002</v>
      </c>
      <c r="E270" s="19">
        <v>3.8149999999999999</v>
      </c>
      <c r="F270" s="19">
        <v>22.774000000000001</v>
      </c>
      <c r="G270" s="19">
        <v>4.2718150083428474</v>
      </c>
      <c r="H270" s="19">
        <v>25.501000000000001</v>
      </c>
      <c r="I270" s="7" t="s">
        <v>171</v>
      </c>
    </row>
    <row r="271" spans="2:13" ht="16.5" thickBot="1">
      <c r="B271" s="7" t="s">
        <v>16</v>
      </c>
      <c r="C271" s="19">
        <v>0.74169536423841065</v>
      </c>
      <c r="D271" s="19">
        <v>3.1110000000000002</v>
      </c>
      <c r="E271" s="19">
        <v>1.2769999999999999</v>
      </c>
      <c r="F271" s="19">
        <v>2.8919999999999999</v>
      </c>
      <c r="G271" s="19">
        <v>7.3040000000000003</v>
      </c>
      <c r="H271" s="19">
        <v>10.102</v>
      </c>
      <c r="I271" s="7" t="s">
        <v>161</v>
      </c>
    </row>
    <row r="272" spans="2:13" ht="16.5" thickBot="1">
      <c r="B272" s="7" t="s">
        <v>17</v>
      </c>
      <c r="C272" s="19">
        <v>1.4074074074074074E-2</v>
      </c>
      <c r="D272" s="19">
        <v>5.7000000000000002E-2</v>
      </c>
      <c r="E272" s="19">
        <f>C272/D272*F272</f>
        <v>2.5925925925925925E-2</v>
      </c>
      <c r="F272" s="19">
        <v>0.105</v>
      </c>
      <c r="G272" s="19">
        <v>4.1481481481481487E-2</v>
      </c>
      <c r="H272" s="19">
        <v>0.16800000000000001</v>
      </c>
      <c r="I272" s="7" t="s">
        <v>18</v>
      </c>
    </row>
    <row r="273" spans="2:13" ht="16.5" thickBot="1">
      <c r="B273" s="7" t="s">
        <v>19</v>
      </c>
      <c r="C273" s="19">
        <v>4.7312016900708338</v>
      </c>
      <c r="D273" s="19">
        <v>23.13</v>
      </c>
      <c r="E273" s="19">
        <v>7.5679999999999996</v>
      </c>
      <c r="F273" s="19">
        <v>37.755000000000003</v>
      </c>
      <c r="G273" s="19">
        <v>13.936999999999999</v>
      </c>
      <c r="H273" s="19">
        <v>61.073</v>
      </c>
      <c r="I273" s="7" t="s">
        <v>20</v>
      </c>
    </row>
    <row r="274" spans="2:13" ht="16.5" thickBot="1">
      <c r="B274" s="7" t="s">
        <v>21</v>
      </c>
      <c r="C274" s="19">
        <v>0.08</v>
      </c>
      <c r="D274" s="19">
        <v>0.81899999999999995</v>
      </c>
      <c r="E274" s="19">
        <v>0.111</v>
      </c>
      <c r="F274" s="19">
        <v>1.448</v>
      </c>
      <c r="G274" s="19">
        <v>0.22330317679558009</v>
      </c>
      <c r="H274" s="19">
        <v>2.9129999999999998</v>
      </c>
      <c r="I274" s="7" t="s">
        <v>168</v>
      </c>
    </row>
    <row r="275" spans="2:13" ht="16.5" thickBot="1">
      <c r="B275" s="7" t="s">
        <v>22</v>
      </c>
      <c r="C275" s="19">
        <v>2.1751988430947219E-2</v>
      </c>
      <c r="D275" s="19">
        <v>0.44900000000000001</v>
      </c>
      <c r="E275" s="19">
        <v>5.6826464208242958E-2</v>
      </c>
      <c r="F275" s="19">
        <v>1.173</v>
      </c>
      <c r="G275" s="19">
        <v>2.4658712942877803E-2</v>
      </c>
      <c r="H275" s="19">
        <v>0.50900000000000001</v>
      </c>
      <c r="I275" s="7" t="s">
        <v>178</v>
      </c>
    </row>
    <row r="276" spans="2:13" ht="16.5" thickBot="1">
      <c r="B276" s="7" t="s">
        <v>23</v>
      </c>
      <c r="C276" s="19">
        <v>0.20100000000000001</v>
      </c>
      <c r="D276" s="19">
        <v>2.004</v>
      </c>
      <c r="E276" s="19">
        <v>0.216</v>
      </c>
      <c r="F276" s="19">
        <v>3.331</v>
      </c>
      <c r="G276" s="19">
        <v>0.26255899129390575</v>
      </c>
      <c r="H276" s="19">
        <v>4.0490000000000004</v>
      </c>
      <c r="I276" s="7" t="s">
        <v>169</v>
      </c>
    </row>
    <row r="277" spans="2:13" ht="16.5" thickBot="1">
      <c r="B277" s="7" t="s">
        <v>24</v>
      </c>
      <c r="C277" s="19">
        <v>0.13900000000000001</v>
      </c>
      <c r="D277" s="19">
        <v>1.44</v>
      </c>
      <c r="E277" s="19">
        <v>0.183</v>
      </c>
      <c r="F277" s="19">
        <v>1.464</v>
      </c>
      <c r="G277" s="19">
        <v>0.13</v>
      </c>
      <c r="H277" s="19">
        <v>1.411</v>
      </c>
      <c r="I277" s="7" t="s">
        <v>172</v>
      </c>
    </row>
    <row r="278" spans="2:13" ht="16.5" thickBot="1">
      <c r="B278" s="7" t="s">
        <v>25</v>
      </c>
      <c r="C278" s="19">
        <v>0.34399999999999997</v>
      </c>
      <c r="D278" s="19">
        <v>2.34</v>
      </c>
      <c r="E278" s="19">
        <v>0.442</v>
      </c>
      <c r="F278" s="19">
        <v>2.5550000000000002</v>
      </c>
      <c r="G278" s="19">
        <v>0.41</v>
      </c>
      <c r="H278" s="19">
        <v>1.911</v>
      </c>
      <c r="I278" s="7" t="s">
        <v>173</v>
      </c>
    </row>
    <row r="279" spans="2:13" ht="16.5" thickBot="1">
      <c r="B279" s="7" t="s">
        <v>26</v>
      </c>
      <c r="C279" s="19">
        <v>0</v>
      </c>
      <c r="D279" s="19">
        <v>0</v>
      </c>
      <c r="E279" s="19">
        <v>0.28499999999999998</v>
      </c>
      <c r="F279" s="19">
        <v>1.8839999999999999</v>
      </c>
      <c r="G279" s="19">
        <v>0.90098726114649685</v>
      </c>
      <c r="H279" s="19">
        <v>5.9560000000000004</v>
      </c>
      <c r="I279" s="1" t="s">
        <v>179</v>
      </c>
    </row>
    <row r="280" spans="2:13" ht="16.5" thickBot="1">
      <c r="B280" s="7" t="s">
        <v>27</v>
      </c>
      <c r="C280" s="19">
        <v>2.5270000000000001</v>
      </c>
      <c r="D280" s="19">
        <v>21.15</v>
      </c>
      <c r="E280" s="19">
        <v>2.3570000000000002</v>
      </c>
      <c r="F280" s="19">
        <v>23.914000000000001</v>
      </c>
      <c r="G280" s="19">
        <v>2.7792375177720166</v>
      </c>
      <c r="H280" s="19">
        <v>28.198</v>
      </c>
      <c r="I280" s="1" t="s">
        <v>174</v>
      </c>
    </row>
    <row r="281" spans="2:13" ht="18" customHeight="1" thickBot="1">
      <c r="B281" s="7" t="s">
        <v>28</v>
      </c>
      <c r="C281" s="19">
        <v>5.8440000000000003</v>
      </c>
      <c r="D281" s="19">
        <v>28.847000000000001</v>
      </c>
      <c r="E281" s="19">
        <v>6.8230000000000004</v>
      </c>
      <c r="F281" s="19">
        <v>38.481000000000002</v>
      </c>
      <c r="G281" s="19">
        <v>5.234</v>
      </c>
      <c r="H281" s="19">
        <v>29.492999999999999</v>
      </c>
      <c r="I281" s="1" t="s">
        <v>175</v>
      </c>
    </row>
    <row r="282" spans="2:13" ht="18" customHeight="1" thickBot="1">
      <c r="B282" s="7" t="s">
        <v>29</v>
      </c>
      <c r="C282" s="19">
        <v>0.219</v>
      </c>
      <c r="D282" s="19">
        <v>0.36299999999999999</v>
      </c>
      <c r="E282" s="19">
        <v>1.1020000000000001</v>
      </c>
      <c r="F282" s="19">
        <v>2.524</v>
      </c>
      <c r="G282" s="19">
        <v>0.82</v>
      </c>
      <c r="H282" s="19">
        <v>1.6859999999999999</v>
      </c>
      <c r="I282" s="1" t="s">
        <v>176</v>
      </c>
    </row>
    <row r="283" spans="2:13" ht="16.5" thickBot="1">
      <c r="B283" s="7" t="s">
        <v>30</v>
      </c>
      <c r="C283" s="19">
        <v>6.4000000000000001E-2</v>
      </c>
      <c r="D283" s="19">
        <v>0.21299999999999999</v>
      </c>
      <c r="E283" s="19">
        <v>3.3000000000000002E-2</v>
      </c>
      <c r="F283" s="19">
        <v>0.20300000000000001</v>
      </c>
      <c r="G283" s="19">
        <v>0.21</v>
      </c>
      <c r="H283" s="19">
        <v>1.575</v>
      </c>
      <c r="I283" s="1" t="s">
        <v>31</v>
      </c>
    </row>
    <row r="284" spans="2:13" ht="16.5" thickBot="1">
      <c r="B284" s="48" t="s">
        <v>116</v>
      </c>
      <c r="C284" s="49">
        <v>28.216296792310956</v>
      </c>
      <c r="D284" s="49">
        <v>199.55500000000001</v>
      </c>
      <c r="E284" s="49">
        <v>33.274121044171551</v>
      </c>
      <c r="F284" s="49">
        <v>187.358</v>
      </c>
      <c r="G284" s="44">
        <v>44.25382723881836</v>
      </c>
      <c r="H284" s="44">
        <v>241.97400000000002</v>
      </c>
      <c r="I284" s="50" t="s">
        <v>162</v>
      </c>
    </row>
    <row r="285" spans="2:13" ht="16.5" thickBot="1">
      <c r="B285" s="45" t="s">
        <v>117</v>
      </c>
      <c r="C285" s="49"/>
      <c r="D285" s="49"/>
      <c r="E285" s="19"/>
      <c r="F285" s="19"/>
      <c r="G285" s="19"/>
      <c r="H285" s="19"/>
      <c r="I285" s="47" t="s">
        <v>118</v>
      </c>
    </row>
    <row r="286" spans="2:13">
      <c r="B286" s="51"/>
      <c r="C286" s="52"/>
      <c r="D286" s="52"/>
      <c r="E286" s="52"/>
      <c r="F286" s="52"/>
      <c r="G286" s="52"/>
      <c r="H286" s="52"/>
      <c r="I286" s="53"/>
    </row>
    <row r="287" spans="2:13" s="5" customFormat="1">
      <c r="B287" s="30" t="s">
        <v>203</v>
      </c>
      <c r="C287" s="30"/>
      <c r="D287" s="30"/>
      <c r="G287" s="30"/>
      <c r="H287" s="30"/>
      <c r="I287" s="16" t="s">
        <v>191</v>
      </c>
      <c r="J287" s="30"/>
    </row>
    <row r="288" spans="2:13" ht="15.75" customHeight="1">
      <c r="B288" s="62" t="s">
        <v>113</v>
      </c>
      <c r="C288" s="62"/>
      <c r="D288" s="30"/>
      <c r="G288" s="73" t="s">
        <v>213</v>
      </c>
      <c r="H288" s="73"/>
      <c r="I288" s="73"/>
      <c r="J288" s="25"/>
      <c r="K288" s="25"/>
      <c r="L288" s="25"/>
      <c r="M288" s="25"/>
    </row>
    <row r="289" spans="2:13" ht="21.75" customHeight="1" thickBot="1">
      <c r="B289" s="63" t="s">
        <v>226</v>
      </c>
      <c r="C289" s="63"/>
      <c r="D289" s="63"/>
      <c r="E289" s="72" t="s">
        <v>51</v>
      </c>
      <c r="F289" s="72"/>
      <c r="G289" s="72"/>
      <c r="H289" s="72"/>
      <c r="I289" s="72"/>
      <c r="J289" s="30"/>
    </row>
    <row r="290" spans="2:13" ht="16.5" thickBot="1">
      <c r="B290" s="76" t="s">
        <v>0</v>
      </c>
      <c r="C290" s="67">
        <v>2016</v>
      </c>
      <c r="D290" s="68"/>
      <c r="E290" s="67">
        <v>2017</v>
      </c>
      <c r="F290" s="68"/>
      <c r="G290" s="67">
        <v>2018</v>
      </c>
      <c r="H290" s="68"/>
      <c r="I290" s="79" t="s">
        <v>1</v>
      </c>
      <c r="K290" s="30"/>
      <c r="L290" s="30"/>
      <c r="M290" s="30"/>
    </row>
    <row r="291" spans="2:13">
      <c r="B291" s="77"/>
      <c r="C291" s="18" t="s">
        <v>32</v>
      </c>
      <c r="D291" s="36" t="s">
        <v>3</v>
      </c>
      <c r="E291" s="18" t="s">
        <v>32</v>
      </c>
      <c r="F291" s="8" t="s">
        <v>3</v>
      </c>
      <c r="G291" s="18" t="s">
        <v>32</v>
      </c>
      <c r="H291" s="8" t="s">
        <v>3</v>
      </c>
      <c r="I291" s="80"/>
    </row>
    <row r="292" spans="2:13" ht="16.5" thickBot="1">
      <c r="B292" s="78"/>
      <c r="C292" s="9" t="s">
        <v>4</v>
      </c>
      <c r="D292" s="38" t="s">
        <v>5</v>
      </c>
      <c r="E292" s="9" t="s">
        <v>4</v>
      </c>
      <c r="F292" s="9" t="s">
        <v>5</v>
      </c>
      <c r="G292" s="9" t="s">
        <v>4</v>
      </c>
      <c r="H292" s="9" t="s">
        <v>5</v>
      </c>
      <c r="I292" s="81"/>
    </row>
    <row r="293" spans="2:13" ht="16.5" thickBot="1">
      <c r="B293" s="37" t="s">
        <v>6</v>
      </c>
      <c r="C293" s="19" t="s">
        <v>114</v>
      </c>
      <c r="D293" s="19">
        <v>4.0030000000000001</v>
      </c>
      <c r="E293" s="19">
        <v>0.19800000000000001</v>
      </c>
      <c r="F293" s="19">
        <v>1.9790000000000001</v>
      </c>
      <c r="G293" s="19">
        <v>0.219</v>
      </c>
      <c r="H293" s="19">
        <v>1.2230000000000001</v>
      </c>
      <c r="I293" s="37" t="s">
        <v>160</v>
      </c>
    </row>
    <row r="294" spans="2:13" ht="16.5" thickBot="1">
      <c r="B294" s="37" t="s">
        <v>7</v>
      </c>
      <c r="C294" s="19">
        <v>0</v>
      </c>
      <c r="D294" s="19"/>
      <c r="E294" s="19">
        <v>0.83199999999999996</v>
      </c>
      <c r="F294" s="19">
        <v>10.127000000000001</v>
      </c>
      <c r="G294" s="19">
        <v>0.434</v>
      </c>
      <c r="H294" s="19">
        <v>5.173</v>
      </c>
      <c r="I294" s="37" t="s">
        <v>163</v>
      </c>
    </row>
    <row r="295" spans="2:13" ht="16.5" thickBot="1">
      <c r="B295" s="37" t="s">
        <v>8</v>
      </c>
      <c r="C295" s="19">
        <v>0</v>
      </c>
      <c r="D295" s="19"/>
      <c r="E295" s="19">
        <v>6.7000000000000004E-2</v>
      </c>
      <c r="F295" s="19">
        <v>0.747</v>
      </c>
      <c r="G295" s="19">
        <v>6.0000000000000001E-3</v>
      </c>
      <c r="H295" s="19">
        <v>0.11899999999999999</v>
      </c>
      <c r="I295" s="37" t="s">
        <v>166</v>
      </c>
    </row>
    <row r="296" spans="2:13" ht="16.5" thickBot="1">
      <c r="B296" s="37" t="s">
        <v>9</v>
      </c>
      <c r="C296" s="19">
        <v>0</v>
      </c>
      <c r="D296" s="19"/>
      <c r="E296" s="19">
        <v>1.419</v>
      </c>
      <c r="F296" s="19">
        <v>10.374000000000001</v>
      </c>
      <c r="G296" s="19">
        <v>7.8E-2</v>
      </c>
      <c r="H296" s="19">
        <v>0.70399999999999996</v>
      </c>
      <c r="I296" s="37" t="s">
        <v>164</v>
      </c>
    </row>
    <row r="297" spans="2:13" ht="16.5" thickBot="1">
      <c r="B297" s="37" t="s">
        <v>10</v>
      </c>
      <c r="C297" s="19">
        <v>45.978616000000002</v>
      </c>
      <c r="D297" s="19">
        <v>163.34221303693008</v>
      </c>
      <c r="E297" s="19">
        <v>2.8362572430144364</v>
      </c>
      <c r="F297" s="19">
        <v>10.076000000000001</v>
      </c>
      <c r="G297" s="19">
        <v>0.76600000000000001</v>
      </c>
      <c r="H297" s="19">
        <v>4.9859999999999998</v>
      </c>
      <c r="I297" s="37" t="s">
        <v>165</v>
      </c>
    </row>
    <row r="298" spans="2:13" ht="16.5" thickBot="1">
      <c r="B298" s="37" t="s">
        <v>11</v>
      </c>
      <c r="C298" s="19">
        <v>0</v>
      </c>
      <c r="D298" s="19"/>
      <c r="E298" s="19">
        <v>3.7930000000000001</v>
      </c>
      <c r="F298" s="19">
        <v>2.4E-2</v>
      </c>
      <c r="G298" s="19">
        <v>0</v>
      </c>
      <c r="H298" s="19">
        <v>0</v>
      </c>
      <c r="I298" s="37" t="s">
        <v>167</v>
      </c>
    </row>
    <row r="299" spans="2:13" ht="16.5" thickBot="1">
      <c r="B299" s="37" t="s">
        <v>12</v>
      </c>
      <c r="C299" s="19">
        <v>0</v>
      </c>
      <c r="D299" s="19">
        <v>0</v>
      </c>
      <c r="E299" s="19">
        <v>0</v>
      </c>
      <c r="F299" s="19">
        <v>0.63700000000000001</v>
      </c>
      <c r="G299" s="19">
        <v>0</v>
      </c>
      <c r="H299" s="19">
        <v>2E-3</v>
      </c>
      <c r="I299" s="37" t="s">
        <v>13</v>
      </c>
    </row>
    <row r="300" spans="2:13" ht="16.5" thickBot="1">
      <c r="B300" s="37" t="s">
        <v>14</v>
      </c>
      <c r="C300" s="19">
        <v>0</v>
      </c>
      <c r="D300" s="19"/>
      <c r="E300" s="19">
        <v>1.3680000000000001</v>
      </c>
      <c r="F300" s="19">
        <v>12.891</v>
      </c>
      <c r="G300" s="19">
        <v>1.069</v>
      </c>
      <c r="H300" s="19">
        <v>12.278</v>
      </c>
      <c r="I300" s="37" t="s">
        <v>170</v>
      </c>
    </row>
    <row r="301" spans="2:13" ht="16.5" thickBot="1">
      <c r="B301" s="37" t="s">
        <v>15</v>
      </c>
      <c r="C301" s="19">
        <v>0</v>
      </c>
      <c r="D301" s="19"/>
      <c r="E301" s="19">
        <v>3.8149999999999999</v>
      </c>
      <c r="F301" s="19">
        <v>22.774000000000001</v>
      </c>
      <c r="G301" s="19">
        <v>0.16265763590058838</v>
      </c>
      <c r="H301" s="19">
        <v>0.97099999999999997</v>
      </c>
      <c r="I301" s="37" t="s">
        <v>171</v>
      </c>
    </row>
    <row r="302" spans="2:13" ht="16.5" thickBot="1">
      <c r="B302" s="37" t="s">
        <v>16</v>
      </c>
      <c r="C302" s="19">
        <v>0</v>
      </c>
      <c r="D302" s="19"/>
      <c r="E302" s="19">
        <v>1.2769999999999999</v>
      </c>
      <c r="F302" s="19">
        <v>2.8919999999999999</v>
      </c>
      <c r="G302" s="19">
        <v>7.5999999999999998E-2</v>
      </c>
      <c r="H302" s="19">
        <v>0.40400000000000003</v>
      </c>
      <c r="I302" s="37" t="s">
        <v>161</v>
      </c>
    </row>
    <row r="303" spans="2:13" ht="16.5" thickBot="1">
      <c r="B303" s="37" t="s">
        <v>17</v>
      </c>
      <c r="C303" s="19">
        <v>0</v>
      </c>
      <c r="D303" s="19"/>
      <c r="E303" s="19">
        <v>0</v>
      </c>
      <c r="F303" s="19">
        <v>0.105</v>
      </c>
      <c r="G303" s="19">
        <v>0</v>
      </c>
      <c r="H303" s="19">
        <v>4.8000000000000001E-2</v>
      </c>
      <c r="I303" s="37" t="s">
        <v>18</v>
      </c>
    </row>
    <row r="304" spans="2:13" ht="16.5" thickBot="1">
      <c r="B304" s="37" t="s">
        <v>19</v>
      </c>
      <c r="C304" s="19">
        <v>0</v>
      </c>
      <c r="D304" s="19"/>
      <c r="E304" s="19">
        <v>7.5679999999999996</v>
      </c>
      <c r="F304" s="19">
        <v>37.755000000000003</v>
      </c>
      <c r="G304" s="19">
        <v>1.883</v>
      </c>
      <c r="H304" s="19">
        <v>6.7060000000000004</v>
      </c>
      <c r="I304" s="37" t="s">
        <v>20</v>
      </c>
    </row>
    <row r="305" spans="2:13" ht="16.5" thickBot="1">
      <c r="B305" s="37" t="s">
        <v>21</v>
      </c>
      <c r="C305" s="19">
        <v>2.1958800000000003</v>
      </c>
      <c r="D305" s="19">
        <v>11.4698662</v>
      </c>
      <c r="E305" s="19">
        <v>0.111</v>
      </c>
      <c r="F305" s="19">
        <v>1.448</v>
      </c>
      <c r="G305" s="19">
        <v>6.462223756906077E-2</v>
      </c>
      <c r="H305" s="19">
        <v>0.84299999999999997</v>
      </c>
      <c r="I305" s="37" t="s">
        <v>168</v>
      </c>
    </row>
    <row r="306" spans="2:13" ht="16.5" thickBot="1">
      <c r="B306" s="37" t="s">
        <v>22</v>
      </c>
      <c r="C306" s="19">
        <v>0</v>
      </c>
      <c r="D306" s="19"/>
      <c r="E306" s="19">
        <v>0</v>
      </c>
      <c r="F306" s="19">
        <v>1.173</v>
      </c>
      <c r="G306" s="19">
        <v>0</v>
      </c>
      <c r="H306" s="19">
        <v>0.503</v>
      </c>
      <c r="I306" s="37" t="s">
        <v>178</v>
      </c>
    </row>
    <row r="307" spans="2:13" ht="16.5" thickBot="1">
      <c r="B307" s="37" t="s">
        <v>23</v>
      </c>
      <c r="C307" s="19">
        <v>0</v>
      </c>
      <c r="D307" s="19"/>
      <c r="E307" s="19">
        <v>0.216</v>
      </c>
      <c r="F307" s="19">
        <v>3.331</v>
      </c>
      <c r="G307" s="19">
        <v>0.20499999999999999</v>
      </c>
      <c r="H307" s="19">
        <v>2.7330000000000001</v>
      </c>
      <c r="I307" s="37" t="s">
        <v>169</v>
      </c>
    </row>
    <row r="308" spans="2:13" ht="16.5" thickBot="1">
      <c r="B308" s="37" t="s">
        <v>24</v>
      </c>
      <c r="C308" s="19">
        <v>0</v>
      </c>
      <c r="D308" s="19"/>
      <c r="E308" s="19">
        <v>0.183</v>
      </c>
      <c r="F308" s="19">
        <v>1.464</v>
      </c>
      <c r="G308" s="19">
        <v>0.127</v>
      </c>
      <c r="H308" s="19">
        <v>1.637</v>
      </c>
      <c r="I308" s="37" t="s">
        <v>172</v>
      </c>
    </row>
    <row r="309" spans="2:13" ht="16.5" thickBot="1">
      <c r="B309" s="37" t="s">
        <v>25</v>
      </c>
      <c r="C309" s="19">
        <v>0</v>
      </c>
      <c r="D309" s="19"/>
      <c r="E309" s="19">
        <v>0.442</v>
      </c>
      <c r="F309" s="19">
        <v>2.5550000000000002</v>
      </c>
      <c r="G309" s="19">
        <v>0.113</v>
      </c>
      <c r="H309" s="19">
        <v>0.76900000000000002</v>
      </c>
      <c r="I309" s="37" t="s">
        <v>173</v>
      </c>
    </row>
    <row r="310" spans="2:13" ht="16.5" thickBot="1">
      <c r="B310" s="37" t="s">
        <v>26</v>
      </c>
      <c r="C310" s="19">
        <v>0</v>
      </c>
      <c r="D310" s="19"/>
      <c r="E310" s="19">
        <v>0.28499999999999998</v>
      </c>
      <c r="F310" s="19">
        <v>1.8839999999999999</v>
      </c>
      <c r="G310" s="19">
        <v>0.48099999999999998</v>
      </c>
      <c r="H310" s="19">
        <v>2.1080000000000001</v>
      </c>
      <c r="I310" s="1" t="s">
        <v>179</v>
      </c>
    </row>
    <row r="311" spans="2:13" ht="16.5" thickBot="1">
      <c r="B311" s="37" t="s">
        <v>27</v>
      </c>
      <c r="C311" s="19">
        <v>0</v>
      </c>
      <c r="D311" s="19"/>
      <c r="E311" s="19">
        <v>2.3570000000000002</v>
      </c>
      <c r="F311" s="19">
        <v>23.914000000000001</v>
      </c>
      <c r="G311" s="19">
        <v>0.16600000000000001</v>
      </c>
      <c r="H311" s="19">
        <v>1.982</v>
      </c>
      <c r="I311" s="1" t="s">
        <v>174</v>
      </c>
    </row>
    <row r="312" spans="2:13" ht="18" customHeight="1" thickBot="1">
      <c r="B312" s="37" t="s">
        <v>28</v>
      </c>
      <c r="C312" s="19">
        <v>0</v>
      </c>
      <c r="D312" s="19"/>
      <c r="E312" s="19">
        <v>6.8230000000000004</v>
      </c>
      <c r="F312" s="19">
        <v>38.481000000000002</v>
      </c>
      <c r="G312" s="19">
        <v>0.23400000000000001</v>
      </c>
      <c r="H312" s="19">
        <v>1.6850000000000001</v>
      </c>
      <c r="I312" s="1" t="s">
        <v>175</v>
      </c>
    </row>
    <row r="313" spans="2:13" ht="18" customHeight="1" thickBot="1">
      <c r="B313" s="37" t="s">
        <v>29</v>
      </c>
      <c r="C313" s="19">
        <v>0</v>
      </c>
      <c r="D313" s="19"/>
      <c r="E313" s="19">
        <v>1.1020000000000001</v>
      </c>
      <c r="F313" s="19">
        <v>2.524</v>
      </c>
      <c r="G313" s="19">
        <v>0.32900000000000001</v>
      </c>
      <c r="H313" s="19">
        <v>0.47399999999999998</v>
      </c>
      <c r="I313" s="1" t="s">
        <v>176</v>
      </c>
    </row>
    <row r="314" spans="2:13" ht="16.5" thickBot="1">
      <c r="B314" s="37" t="s">
        <v>30</v>
      </c>
      <c r="C314" s="19">
        <v>0</v>
      </c>
      <c r="D314" s="19"/>
      <c r="E314" s="19">
        <v>3.3000000000000002E-2</v>
      </c>
      <c r="F314" s="19">
        <v>0.20300000000000001</v>
      </c>
      <c r="G314" s="19">
        <v>2.5999999999999999E-2</v>
      </c>
      <c r="H314" s="19">
        <v>2.9000000000000001E-2</v>
      </c>
      <c r="I314" s="1" t="s">
        <v>31</v>
      </c>
    </row>
    <row r="315" spans="2:13" ht="16.5" thickBot="1">
      <c r="B315" s="48" t="s">
        <v>116</v>
      </c>
      <c r="C315" s="49">
        <f t="shared" ref="C315" si="6">SUM(C293:C314)</f>
        <v>48.174496000000005</v>
      </c>
      <c r="D315" s="49">
        <f t="shared" ref="D315" si="7">SUM(D293:D314)</f>
        <v>178.8150792369301</v>
      </c>
      <c r="E315" s="49">
        <v>48.174496000000005</v>
      </c>
      <c r="F315" s="49">
        <v>178.8150792369301</v>
      </c>
      <c r="G315" s="44">
        <f>SUM(G293:G314)</f>
        <v>6.4392798734696495</v>
      </c>
      <c r="H315" s="44">
        <f>SUM(H293:H314)</f>
        <v>45.376999999999988</v>
      </c>
      <c r="I315" s="50" t="s">
        <v>162</v>
      </c>
    </row>
    <row r="316" spans="2:13" ht="16.5" thickBot="1">
      <c r="B316" s="45" t="s">
        <v>117</v>
      </c>
      <c r="C316" s="49"/>
      <c r="D316" s="49"/>
      <c r="E316" s="49"/>
      <c r="F316" s="49"/>
      <c r="G316" s="19"/>
      <c r="H316" s="19"/>
      <c r="I316" s="47" t="s">
        <v>118</v>
      </c>
    </row>
    <row r="317" spans="2:13">
      <c r="B317" s="4"/>
    </row>
    <row r="318" spans="2:13">
      <c r="B318" s="16" t="s">
        <v>202</v>
      </c>
      <c r="C318" s="10"/>
      <c r="D318" s="10"/>
      <c r="E318" s="10"/>
      <c r="G318" s="2"/>
      <c r="H318" s="2"/>
      <c r="I318" s="16" t="s">
        <v>192</v>
      </c>
      <c r="K318" s="2"/>
      <c r="L318" s="2"/>
      <c r="M318" s="2"/>
    </row>
    <row r="319" spans="2:13" s="5" customFormat="1" ht="20.25" customHeight="1">
      <c r="B319" s="94" t="s">
        <v>56</v>
      </c>
      <c r="C319" s="94"/>
      <c r="D319" s="10"/>
      <c r="E319" s="10"/>
      <c r="H319" s="74" t="s">
        <v>70</v>
      </c>
      <c r="I319" s="74"/>
      <c r="K319" s="30"/>
      <c r="L319" s="30"/>
      <c r="M319" s="30"/>
    </row>
    <row r="320" spans="2:13" ht="17.25" customHeight="1" thickBot="1">
      <c r="B320" s="63" t="s">
        <v>226</v>
      </c>
      <c r="C320" s="63"/>
      <c r="D320" s="63"/>
      <c r="E320" s="72" t="s">
        <v>51</v>
      </c>
      <c r="F320" s="72"/>
      <c r="G320" s="72"/>
      <c r="H320" s="72"/>
      <c r="I320" s="72"/>
      <c r="K320" s="2"/>
      <c r="L320" s="2"/>
      <c r="M320" s="2"/>
    </row>
    <row r="321" spans="2:13" ht="16.5" thickBot="1">
      <c r="B321" s="76" t="s">
        <v>0</v>
      </c>
      <c r="C321" s="67">
        <v>2017</v>
      </c>
      <c r="D321" s="68"/>
      <c r="E321" s="67">
        <v>2018</v>
      </c>
      <c r="F321" s="68"/>
      <c r="G321" s="67">
        <v>2019</v>
      </c>
      <c r="H321" s="68"/>
      <c r="I321" s="79" t="s">
        <v>1</v>
      </c>
      <c r="K321" s="2"/>
      <c r="L321" s="2"/>
      <c r="M321" s="2"/>
    </row>
    <row r="322" spans="2:13">
      <c r="B322" s="77"/>
      <c r="C322" s="18" t="s">
        <v>32</v>
      </c>
      <c r="D322" s="33" t="s">
        <v>3</v>
      </c>
      <c r="E322" s="18" t="s">
        <v>32</v>
      </c>
      <c r="F322" s="8" t="s">
        <v>3</v>
      </c>
      <c r="G322" s="18" t="s">
        <v>32</v>
      </c>
      <c r="H322" s="8" t="s">
        <v>3</v>
      </c>
      <c r="I322" s="80"/>
    </row>
    <row r="323" spans="2:13" ht="16.5" thickBot="1">
      <c r="B323" s="78"/>
      <c r="C323" s="9" t="s">
        <v>4</v>
      </c>
      <c r="D323" s="34" t="s">
        <v>5</v>
      </c>
      <c r="E323" s="9" t="s">
        <v>4</v>
      </c>
      <c r="F323" s="9" t="s">
        <v>5</v>
      </c>
      <c r="G323" s="9" t="s">
        <v>4</v>
      </c>
      <c r="H323" s="9" t="s">
        <v>5</v>
      </c>
      <c r="I323" s="81"/>
    </row>
    <row r="324" spans="2:13" ht="16.5" thickBot="1">
      <c r="B324" s="7" t="s">
        <v>6</v>
      </c>
      <c r="C324" s="19">
        <v>5.2999999999999999E-2</v>
      </c>
      <c r="D324" s="19">
        <v>0.47299999999999998</v>
      </c>
      <c r="E324" s="19">
        <v>1.0999999999999999E-2</v>
      </c>
      <c r="F324" s="19">
        <v>3.9E-2</v>
      </c>
      <c r="G324" s="19">
        <v>0.01</v>
      </c>
      <c r="H324" s="19">
        <v>7.1999999999999995E-2</v>
      </c>
      <c r="I324" s="7" t="s">
        <v>160</v>
      </c>
    </row>
    <row r="325" spans="2:13" ht="16.5" thickBot="1">
      <c r="B325" s="7" t="s">
        <v>7</v>
      </c>
      <c r="C325" s="19">
        <v>0.48199999999999998</v>
      </c>
      <c r="D325" s="19">
        <v>1.1140000000000001</v>
      </c>
      <c r="E325" s="19">
        <v>0.746</v>
      </c>
      <c r="F325" s="19">
        <v>2.75</v>
      </c>
      <c r="G325" s="19">
        <v>2.266</v>
      </c>
      <c r="H325" s="19">
        <v>8.9380000000000006</v>
      </c>
      <c r="I325" s="7" t="s">
        <v>163</v>
      </c>
    </row>
    <row r="326" spans="2:13" ht="16.5" thickBot="1">
      <c r="B326" s="7" t="s">
        <v>8</v>
      </c>
      <c r="C326" s="19">
        <v>1.7000000000000001E-2</v>
      </c>
      <c r="D326" s="19">
        <v>0.02</v>
      </c>
      <c r="E326" s="19">
        <v>4.0000000000000001E-3</v>
      </c>
      <c r="F326" s="19">
        <v>6.0000000000000001E-3</v>
      </c>
      <c r="G326" s="19">
        <v>4.0000000000000001E-3</v>
      </c>
      <c r="H326" s="19">
        <v>0.01</v>
      </c>
      <c r="I326" s="7" t="s">
        <v>166</v>
      </c>
    </row>
    <row r="327" spans="2:13" ht="16.5" thickBot="1">
      <c r="B327" s="7" t="s">
        <v>9</v>
      </c>
      <c r="C327" s="19">
        <v>0.70899999999999996</v>
      </c>
      <c r="D327" s="19">
        <v>3.3809999999999998</v>
      </c>
      <c r="E327" s="19">
        <v>0.50700000000000001</v>
      </c>
      <c r="F327" s="19">
        <v>2.8109999999999999</v>
      </c>
      <c r="G327" s="19">
        <v>0.65500000000000003</v>
      </c>
      <c r="H327" s="19">
        <v>4.2679999999999998</v>
      </c>
      <c r="I327" s="7" t="s">
        <v>164</v>
      </c>
    </row>
    <row r="328" spans="2:13" ht="16.5" thickBot="1">
      <c r="B328" s="7" t="s">
        <v>10</v>
      </c>
      <c r="C328" s="19">
        <v>0.01</v>
      </c>
      <c r="D328" s="19">
        <v>0.10299999999999999</v>
      </c>
      <c r="E328" s="19">
        <v>2.3E-2</v>
      </c>
      <c r="F328" s="19">
        <v>2.5999999999999999E-2</v>
      </c>
      <c r="G328" s="19">
        <v>0.02</v>
      </c>
      <c r="H328" s="19">
        <v>0.17299999999999999</v>
      </c>
      <c r="I328" s="7" t="s">
        <v>165</v>
      </c>
    </row>
    <row r="329" spans="2:13" ht="16.5" thickBot="1">
      <c r="B329" s="7" t="s">
        <v>11</v>
      </c>
      <c r="C329" s="19">
        <v>0</v>
      </c>
      <c r="D329" s="19">
        <v>0</v>
      </c>
      <c r="E329" s="19">
        <v>0</v>
      </c>
      <c r="F329" s="19">
        <v>0</v>
      </c>
      <c r="G329" s="19">
        <v>0</v>
      </c>
      <c r="H329" s="19">
        <v>0</v>
      </c>
      <c r="I329" s="7" t="s">
        <v>167</v>
      </c>
    </row>
    <row r="330" spans="2:13" ht="16.5" thickBot="1">
      <c r="B330" s="7" t="s">
        <v>12</v>
      </c>
      <c r="C330" s="19">
        <v>0</v>
      </c>
      <c r="D330" s="19">
        <v>0.34100000000000003</v>
      </c>
      <c r="E330" s="19">
        <v>0</v>
      </c>
      <c r="F330" s="19">
        <v>4.0000000000000001E-3</v>
      </c>
      <c r="G330" s="19">
        <v>0</v>
      </c>
      <c r="H330" s="19">
        <v>0</v>
      </c>
      <c r="I330" s="7" t="s">
        <v>13</v>
      </c>
    </row>
    <row r="331" spans="2:13" ht="16.5" thickBot="1">
      <c r="B331" s="7" t="s">
        <v>14</v>
      </c>
      <c r="C331" s="19">
        <v>0.11600000000000001</v>
      </c>
      <c r="D331" s="19">
        <v>0.46200000000000002</v>
      </c>
      <c r="E331" s="19">
        <v>4.3999999999999997E-2</v>
      </c>
      <c r="F331" s="19">
        <v>0.29799999999999999</v>
      </c>
      <c r="G331" s="19">
        <v>0</v>
      </c>
      <c r="H331" s="19">
        <v>0</v>
      </c>
      <c r="I331" s="7" t="s">
        <v>170</v>
      </c>
    </row>
    <row r="332" spans="2:13" ht="16.5" thickBot="1">
      <c r="B332" s="7" t="s">
        <v>15</v>
      </c>
      <c r="C332" s="19">
        <v>0</v>
      </c>
      <c r="D332" s="19">
        <v>0</v>
      </c>
      <c r="E332" s="19">
        <v>0</v>
      </c>
      <c r="F332" s="19">
        <v>0</v>
      </c>
      <c r="G332" s="19">
        <v>0</v>
      </c>
      <c r="H332" s="19">
        <v>2E-3</v>
      </c>
      <c r="I332" s="7" t="s">
        <v>171</v>
      </c>
    </row>
    <row r="333" spans="2:13" ht="16.5" thickBot="1">
      <c r="B333" s="7" t="s">
        <v>16</v>
      </c>
      <c r="C333" s="19">
        <v>5.7000000000000002E-2</v>
      </c>
      <c r="D333" s="19">
        <v>0.34699999999999998</v>
      </c>
      <c r="E333" s="19">
        <v>3.2000000000000001E-2</v>
      </c>
      <c r="F333" s="19">
        <v>6.3E-2</v>
      </c>
      <c r="G333" s="19">
        <v>0</v>
      </c>
      <c r="H333" s="19">
        <v>0</v>
      </c>
      <c r="I333" s="7" t="s">
        <v>161</v>
      </c>
    </row>
    <row r="334" spans="2:13" ht="16.5" thickBot="1">
      <c r="B334" s="7" t="s">
        <v>17</v>
      </c>
      <c r="C334" s="19">
        <v>0</v>
      </c>
      <c r="D334" s="19">
        <v>0</v>
      </c>
      <c r="E334" s="19">
        <v>0</v>
      </c>
      <c r="F334" s="19">
        <v>0</v>
      </c>
      <c r="G334" s="19">
        <v>0</v>
      </c>
      <c r="H334" s="19">
        <v>8.9999999999999993E-3</v>
      </c>
      <c r="I334" s="7" t="s">
        <v>18</v>
      </c>
    </row>
    <row r="335" spans="2:13" ht="16.5" thickBot="1">
      <c r="B335" s="7" t="s">
        <v>19</v>
      </c>
      <c r="C335" s="19">
        <v>0</v>
      </c>
      <c r="D335" s="19">
        <v>1E-3</v>
      </c>
      <c r="E335" s="19">
        <v>4.0000000000000001E-3</v>
      </c>
      <c r="F335" s="19">
        <v>0.01</v>
      </c>
      <c r="G335" s="19">
        <v>0</v>
      </c>
      <c r="H335" s="19">
        <v>2E-3</v>
      </c>
      <c r="I335" s="7" t="s">
        <v>20</v>
      </c>
    </row>
    <row r="336" spans="2:13" ht="16.5" thickBot="1">
      <c r="B336" s="7" t="s">
        <v>21</v>
      </c>
      <c r="C336" s="19">
        <v>1.2E-2</v>
      </c>
      <c r="D336" s="19">
        <v>1.7000000000000001E-2</v>
      </c>
      <c r="E336" s="19">
        <v>7.0000000000000001E-3</v>
      </c>
      <c r="F336" s="19">
        <v>2.7E-2</v>
      </c>
      <c r="G336" s="19">
        <v>4.0000000000000001E-3</v>
      </c>
      <c r="H336" s="19">
        <v>4.3999999999999997E-2</v>
      </c>
      <c r="I336" s="7" t="s">
        <v>168</v>
      </c>
    </row>
    <row r="337" spans="2:13" ht="16.5" thickBot="1">
      <c r="B337" s="7" t="s">
        <v>22</v>
      </c>
      <c r="C337" s="19">
        <v>1.6124999999999999E-5</v>
      </c>
      <c r="D337" s="19">
        <v>1.4999999999999999E-2</v>
      </c>
      <c r="E337" s="19">
        <v>0</v>
      </c>
      <c r="F337" s="19">
        <v>0</v>
      </c>
      <c r="G337" s="19">
        <v>0</v>
      </c>
      <c r="H337" s="19">
        <v>0</v>
      </c>
      <c r="I337" s="7" t="s">
        <v>178</v>
      </c>
    </row>
    <row r="338" spans="2:13" ht="16.5" thickBot="1">
      <c r="B338" s="7" t="s">
        <v>23</v>
      </c>
      <c r="C338" s="19">
        <v>0</v>
      </c>
      <c r="D338" s="19">
        <v>8.7999999999999995E-2</v>
      </c>
      <c r="E338" s="19">
        <v>0</v>
      </c>
      <c r="F338" s="19">
        <v>0</v>
      </c>
      <c r="G338" s="19">
        <v>0</v>
      </c>
      <c r="H338" s="19">
        <v>0</v>
      </c>
      <c r="I338" s="7" t="s">
        <v>169</v>
      </c>
    </row>
    <row r="339" spans="2:13" ht="16.5" thickBot="1">
      <c r="B339" s="7" t="s">
        <v>24</v>
      </c>
      <c r="C339" s="19">
        <v>1E-3</v>
      </c>
      <c r="D339" s="19">
        <v>6.0000000000000001E-3</v>
      </c>
      <c r="E339" s="19">
        <v>1E-3</v>
      </c>
      <c r="F339" s="19">
        <v>8.9999999999999993E-3</v>
      </c>
      <c r="G339" s="19">
        <v>0</v>
      </c>
      <c r="H339" s="19">
        <v>3.0000000000000001E-3</v>
      </c>
      <c r="I339" s="7" t="s">
        <v>172</v>
      </c>
    </row>
    <row r="340" spans="2:13" ht="16.5" thickBot="1">
      <c r="B340" s="7" t="s">
        <v>25</v>
      </c>
      <c r="C340" s="19">
        <v>1.4999999999999999E-2</v>
      </c>
      <c r="D340" s="19">
        <v>0.09</v>
      </c>
      <c r="E340" s="19">
        <v>2.3E-2</v>
      </c>
      <c r="F340" s="19">
        <v>8.5999999999999993E-2</v>
      </c>
      <c r="G340" s="19">
        <v>1E-3</v>
      </c>
      <c r="H340" s="19">
        <v>2E-3</v>
      </c>
      <c r="I340" s="7" t="s">
        <v>173</v>
      </c>
    </row>
    <row r="341" spans="2:13" ht="16.5" thickBot="1">
      <c r="B341" s="7" t="s">
        <v>26</v>
      </c>
      <c r="C341" s="19">
        <v>0</v>
      </c>
      <c r="D341" s="19">
        <v>0</v>
      </c>
      <c r="E341" s="19">
        <v>0</v>
      </c>
      <c r="F341" s="19">
        <v>0</v>
      </c>
      <c r="G341" s="19">
        <v>0</v>
      </c>
      <c r="H341" s="19">
        <v>1E-3</v>
      </c>
      <c r="I341" s="1" t="s">
        <v>179</v>
      </c>
    </row>
    <row r="342" spans="2:13" ht="16.5" thickBot="1">
      <c r="B342" s="7" t="s">
        <v>27</v>
      </c>
      <c r="C342" s="19">
        <v>0.495</v>
      </c>
      <c r="D342" s="19">
        <v>0.71499999999999997</v>
      </c>
      <c r="E342" s="19">
        <v>0.26400000000000001</v>
      </c>
      <c r="F342" s="19">
        <v>0.61399999999999999</v>
      </c>
      <c r="G342" s="19">
        <v>0.13100000000000001</v>
      </c>
      <c r="H342" s="19">
        <v>0.69399999999999995</v>
      </c>
      <c r="I342" s="1" t="s">
        <v>174</v>
      </c>
    </row>
    <row r="343" spans="2:13" ht="19.5" customHeight="1" thickBot="1">
      <c r="B343" s="7" t="s">
        <v>28</v>
      </c>
      <c r="C343" s="19">
        <v>3.5000000000000003E-2</v>
      </c>
      <c r="D343" s="19">
        <v>0.13800000000000001</v>
      </c>
      <c r="E343" s="19">
        <v>2.1000000000000001E-2</v>
      </c>
      <c r="F343" s="19">
        <v>9.9000000000000005E-2</v>
      </c>
      <c r="G343" s="19">
        <v>1.6E-2</v>
      </c>
      <c r="H343" s="19">
        <v>4.2000000000000003E-2</v>
      </c>
      <c r="I343" s="1" t="s">
        <v>175</v>
      </c>
    </row>
    <row r="344" spans="2:13" ht="19.5" customHeight="1" thickBot="1">
      <c r="B344" s="7" t="s">
        <v>29</v>
      </c>
      <c r="C344" s="19">
        <v>0</v>
      </c>
      <c r="D344" s="19">
        <v>0</v>
      </c>
      <c r="E344" s="19">
        <v>0</v>
      </c>
      <c r="F344" s="19">
        <v>0</v>
      </c>
      <c r="G344" s="19">
        <v>0</v>
      </c>
      <c r="H344" s="19">
        <v>0</v>
      </c>
      <c r="I344" s="1" t="s">
        <v>176</v>
      </c>
    </row>
    <row r="345" spans="2:13" ht="16.5" thickBot="1">
      <c r="B345" s="7" t="s">
        <v>30</v>
      </c>
      <c r="C345" s="19">
        <v>0</v>
      </c>
      <c r="D345" s="19">
        <v>0</v>
      </c>
      <c r="E345" s="19">
        <v>0</v>
      </c>
      <c r="F345" s="19">
        <v>0</v>
      </c>
      <c r="G345" s="19">
        <v>0</v>
      </c>
      <c r="H345" s="19">
        <v>0</v>
      </c>
      <c r="I345" s="1" t="s">
        <v>31</v>
      </c>
    </row>
    <row r="346" spans="2:13" ht="16.5" thickBot="1">
      <c r="B346" s="48" t="s">
        <v>116</v>
      </c>
      <c r="C346" s="49">
        <v>2.0020161249999999</v>
      </c>
      <c r="D346" s="49">
        <v>7.3109999999999999</v>
      </c>
      <c r="E346" s="49">
        <v>1.6869999999999996</v>
      </c>
      <c r="F346" s="49">
        <v>6.8419999999999996</v>
      </c>
      <c r="G346" s="44">
        <f>SUM(G324:G345)</f>
        <v>3.1069999999999993</v>
      </c>
      <c r="H346" s="44">
        <f>SUM(H324:H345)</f>
        <v>14.260000000000003</v>
      </c>
      <c r="I346" s="50" t="s">
        <v>162</v>
      </c>
    </row>
    <row r="347" spans="2:13" ht="16.5" thickBot="1">
      <c r="B347" s="45" t="s">
        <v>117</v>
      </c>
      <c r="C347" s="49"/>
      <c r="D347" s="49"/>
      <c r="E347" s="19"/>
      <c r="F347" s="19"/>
      <c r="G347" s="19"/>
      <c r="H347" s="19"/>
      <c r="I347" s="47" t="s">
        <v>118</v>
      </c>
    </row>
    <row r="348" spans="2:13">
      <c r="B348" s="17"/>
      <c r="C348" s="17"/>
      <c r="D348" s="20"/>
      <c r="E348" s="21"/>
      <c r="F348" s="20"/>
      <c r="G348" s="20"/>
      <c r="H348" s="20"/>
      <c r="I348" s="20"/>
    </row>
    <row r="349" spans="2:13">
      <c r="B349" s="17"/>
      <c r="C349" s="17"/>
      <c r="D349" s="20"/>
      <c r="E349" s="21"/>
      <c r="F349" s="20"/>
      <c r="G349" s="20"/>
      <c r="H349" s="20"/>
      <c r="I349" s="20"/>
    </row>
    <row r="350" spans="2:13">
      <c r="B350" s="17"/>
      <c r="C350" s="17"/>
      <c r="D350" s="20"/>
      <c r="E350" s="21"/>
      <c r="F350" s="20"/>
      <c r="G350" s="20"/>
      <c r="H350" s="20"/>
      <c r="I350" s="20"/>
    </row>
    <row r="351" spans="2:13">
      <c r="B351" s="4"/>
    </row>
    <row r="352" spans="2:13">
      <c r="B352" s="62" t="s">
        <v>201</v>
      </c>
      <c r="C352" s="62"/>
      <c r="D352" s="62"/>
      <c r="E352" s="62"/>
      <c r="G352" s="2"/>
      <c r="H352" s="2"/>
      <c r="I352" s="16" t="s">
        <v>193</v>
      </c>
      <c r="K352" s="2"/>
      <c r="L352" s="2"/>
      <c r="M352" s="2"/>
    </row>
    <row r="353" spans="2:13" ht="15.75" customHeight="1">
      <c r="B353" s="30" t="s">
        <v>71</v>
      </c>
      <c r="C353" s="30"/>
      <c r="D353" s="30"/>
      <c r="E353" s="30"/>
      <c r="H353" s="30"/>
      <c r="I353" s="30" t="s">
        <v>72</v>
      </c>
      <c r="K353" s="2"/>
      <c r="L353" s="2"/>
      <c r="M353" s="2"/>
    </row>
    <row r="354" spans="2:13" ht="19.5" customHeight="1" thickBot="1">
      <c r="B354" s="63" t="s">
        <v>226</v>
      </c>
      <c r="C354" s="63"/>
      <c r="D354" s="63"/>
      <c r="E354" s="72" t="s">
        <v>51</v>
      </c>
      <c r="F354" s="72"/>
      <c r="G354" s="72"/>
      <c r="H354" s="72"/>
      <c r="I354" s="72"/>
      <c r="K354" s="2"/>
      <c r="L354" s="2"/>
      <c r="M354" s="2"/>
    </row>
    <row r="355" spans="2:13" ht="16.5" thickBot="1">
      <c r="B355" s="76" t="s">
        <v>0</v>
      </c>
      <c r="C355" s="67">
        <v>2017</v>
      </c>
      <c r="D355" s="68"/>
      <c r="E355" s="67">
        <v>2018</v>
      </c>
      <c r="F355" s="68"/>
      <c r="G355" s="67">
        <v>2019</v>
      </c>
      <c r="H355" s="68"/>
      <c r="I355" s="79" t="s">
        <v>1</v>
      </c>
      <c r="K355" s="2"/>
      <c r="L355" s="2"/>
      <c r="M355" s="2"/>
    </row>
    <row r="356" spans="2:13">
      <c r="B356" s="77"/>
      <c r="C356" s="18" t="s">
        <v>32</v>
      </c>
      <c r="D356" s="33" t="s">
        <v>3</v>
      </c>
      <c r="E356" s="18" t="s">
        <v>32</v>
      </c>
      <c r="F356" s="8" t="s">
        <v>3</v>
      </c>
      <c r="G356" s="18" t="s">
        <v>32</v>
      </c>
      <c r="H356" s="8" t="s">
        <v>3</v>
      </c>
      <c r="I356" s="80"/>
    </row>
    <row r="357" spans="2:13" ht="16.5" thickBot="1">
      <c r="B357" s="78"/>
      <c r="C357" s="9" t="s">
        <v>4</v>
      </c>
      <c r="D357" s="34" t="s">
        <v>5</v>
      </c>
      <c r="E357" s="9" t="s">
        <v>4</v>
      </c>
      <c r="F357" s="9" t="s">
        <v>5</v>
      </c>
      <c r="G357" s="9" t="s">
        <v>4</v>
      </c>
      <c r="H357" s="9" t="s">
        <v>5</v>
      </c>
      <c r="I357" s="81"/>
    </row>
    <row r="358" spans="2:13" ht="16.5" thickBot="1">
      <c r="B358" s="7" t="s">
        <v>6</v>
      </c>
      <c r="C358" s="19">
        <v>115.815</v>
      </c>
      <c r="D358" s="19">
        <v>2.0390000000000001</v>
      </c>
      <c r="E358" s="19">
        <v>98.207030407062291</v>
      </c>
      <c r="F358" s="19">
        <v>1.7290000000000001</v>
      </c>
      <c r="G358" s="19">
        <v>60.832694948504162</v>
      </c>
      <c r="H358" s="19">
        <v>1.071</v>
      </c>
      <c r="I358" s="7" t="s">
        <v>160</v>
      </c>
    </row>
    <row r="359" spans="2:13" ht="16.5" thickBot="1">
      <c r="B359" s="7" t="s">
        <v>7</v>
      </c>
      <c r="C359" s="19">
        <v>13.9</v>
      </c>
      <c r="D359" s="19">
        <v>52.436999999999998</v>
      </c>
      <c r="E359" s="19">
        <v>25.34</v>
      </c>
      <c r="F359" s="19">
        <v>67.924999999999997</v>
      </c>
      <c r="G359" s="19">
        <v>26.12</v>
      </c>
      <c r="H359" s="19">
        <v>90.388000000000005</v>
      </c>
      <c r="I359" s="7" t="s">
        <v>163</v>
      </c>
    </row>
    <row r="360" spans="2:13" ht="16.5" thickBot="1">
      <c r="B360" s="7" t="s">
        <v>8</v>
      </c>
      <c r="C360" s="19">
        <v>0.44700000000000001</v>
      </c>
      <c r="D360" s="19">
        <v>2.9180000000000001</v>
      </c>
      <c r="E360" s="19">
        <v>0.21</v>
      </c>
      <c r="F360" s="19">
        <v>1.137</v>
      </c>
      <c r="G360" s="19">
        <v>0.54800000000000004</v>
      </c>
      <c r="H360" s="19">
        <v>2.9790000000000001</v>
      </c>
      <c r="I360" s="7" t="s">
        <v>166</v>
      </c>
    </row>
    <row r="361" spans="2:13" ht="16.5" thickBot="1">
      <c r="B361" s="7" t="s">
        <v>9</v>
      </c>
      <c r="C361" s="19">
        <v>2.3907586832920533E-2</v>
      </c>
      <c r="D361" s="19">
        <v>1.7450000000000001</v>
      </c>
      <c r="E361" s="19">
        <v>0.56200000000000006</v>
      </c>
      <c r="F361" s="19">
        <v>2.2280000000000002</v>
      </c>
      <c r="G361" s="19">
        <v>0.17399999999999999</v>
      </c>
      <c r="H361" s="19">
        <v>0.63800000000000001</v>
      </c>
      <c r="I361" s="7" t="s">
        <v>164</v>
      </c>
    </row>
    <row r="362" spans="2:13" ht="16.5" thickBot="1">
      <c r="B362" s="7" t="s">
        <v>10</v>
      </c>
      <c r="C362" s="19">
        <v>0.01</v>
      </c>
      <c r="D362" s="19">
        <v>4.1000000000000002E-2</v>
      </c>
      <c r="E362" s="19">
        <v>8.8999999999999996E-2</v>
      </c>
      <c r="F362" s="19">
        <v>9.2999999999999999E-2</v>
      </c>
      <c r="G362" s="19">
        <v>0.125</v>
      </c>
      <c r="H362" s="19">
        <v>0.36199999999999999</v>
      </c>
      <c r="I362" s="7" t="s">
        <v>165</v>
      </c>
    </row>
    <row r="363" spans="2:13" ht="16.5" thickBot="1">
      <c r="B363" s="7" t="s">
        <v>11</v>
      </c>
      <c r="C363" s="19">
        <v>24.68</v>
      </c>
      <c r="D363" s="19">
        <v>2.3E-2</v>
      </c>
      <c r="E363" s="19">
        <v>0</v>
      </c>
      <c r="F363" s="19">
        <v>0</v>
      </c>
      <c r="G363" s="19">
        <v>7.0000000000000001E-3</v>
      </c>
      <c r="H363" s="19">
        <v>6.0000000000000001E-3</v>
      </c>
      <c r="I363" s="7" t="s">
        <v>167</v>
      </c>
    </row>
    <row r="364" spans="2:13" ht="16.5" thickBot="1">
      <c r="B364" s="7" t="s">
        <v>12</v>
      </c>
      <c r="C364" s="19">
        <v>1.9319999999999999</v>
      </c>
      <c r="D364" s="19">
        <v>0.69099999999999995</v>
      </c>
      <c r="E364" s="19">
        <v>8.5999999999999993E-2</v>
      </c>
      <c r="F364" s="19">
        <v>1.3540000000000001</v>
      </c>
      <c r="G364" s="19">
        <v>6.3E-2</v>
      </c>
      <c r="H364" s="19">
        <v>0.373</v>
      </c>
      <c r="I364" s="7" t="s">
        <v>13</v>
      </c>
    </row>
    <row r="365" spans="2:13" s="5" customFormat="1" ht="16.5" thickBot="1">
      <c r="B365" s="61" t="s">
        <v>14</v>
      </c>
      <c r="C365" s="19">
        <v>4.3920000000000003</v>
      </c>
      <c r="D365" s="19">
        <v>13.497</v>
      </c>
      <c r="E365" s="19">
        <v>5.5069999999999997</v>
      </c>
      <c r="F365" s="19">
        <v>14.305</v>
      </c>
      <c r="G365" s="19">
        <v>0.185</v>
      </c>
      <c r="H365" s="19">
        <v>1.129</v>
      </c>
      <c r="I365" s="61" t="s">
        <v>170</v>
      </c>
    </row>
    <row r="366" spans="2:13" ht="16.5" thickBot="1">
      <c r="B366" s="7" t="s">
        <v>15</v>
      </c>
      <c r="C366" s="19">
        <v>0</v>
      </c>
      <c r="D366" s="19">
        <v>0</v>
      </c>
      <c r="E366" s="19">
        <v>0</v>
      </c>
      <c r="F366" s="19">
        <v>0.112</v>
      </c>
      <c r="G366" s="19">
        <v>5.6000000000000001E-2</v>
      </c>
      <c r="H366" s="19">
        <v>2.1000000000000001E-2</v>
      </c>
      <c r="I366" s="7" t="s">
        <v>171</v>
      </c>
    </row>
    <row r="367" spans="2:13" ht="16.5" thickBot="1">
      <c r="B367" s="7" t="s">
        <v>16</v>
      </c>
      <c r="C367" s="19">
        <v>1.4999999999999999E-2</v>
      </c>
      <c r="D367" s="19">
        <v>0.12</v>
      </c>
      <c r="E367" s="19">
        <v>8.9999999999999993E-3</v>
      </c>
      <c r="F367" s="19">
        <v>4.2999999999999997E-2</v>
      </c>
      <c r="G367" s="19">
        <v>0</v>
      </c>
      <c r="H367" s="19">
        <v>0</v>
      </c>
      <c r="I367" s="7" t="s">
        <v>161</v>
      </c>
    </row>
    <row r="368" spans="2:13" ht="16.5" thickBot="1">
      <c r="B368" s="7" t="s">
        <v>17</v>
      </c>
      <c r="C368" s="19">
        <v>0</v>
      </c>
      <c r="D368" s="19">
        <v>0</v>
      </c>
      <c r="E368" s="19">
        <v>0</v>
      </c>
      <c r="F368" s="19">
        <v>0</v>
      </c>
      <c r="G368" s="19">
        <v>0</v>
      </c>
      <c r="H368" s="19">
        <v>0</v>
      </c>
      <c r="I368" s="7" t="s">
        <v>18</v>
      </c>
    </row>
    <row r="369" spans="2:13" ht="16.5" thickBot="1">
      <c r="B369" s="7" t="s">
        <v>19</v>
      </c>
      <c r="C369" s="19">
        <v>3.7999999999999999E-2</v>
      </c>
      <c r="D369" s="19">
        <v>0.20300000000000001</v>
      </c>
      <c r="E369" s="19">
        <v>3.4000000000000002E-2</v>
      </c>
      <c r="F369" s="19">
        <v>6.4000000000000001E-2</v>
      </c>
      <c r="G369" s="19">
        <v>0.11899999999999999</v>
      </c>
      <c r="H369" s="19">
        <v>0.39900000000000002</v>
      </c>
      <c r="I369" s="7" t="s">
        <v>20</v>
      </c>
    </row>
    <row r="370" spans="2:13" ht="16.5" thickBot="1">
      <c r="B370" s="7" t="s">
        <v>21</v>
      </c>
      <c r="C370" s="19">
        <v>0</v>
      </c>
      <c r="D370" s="19">
        <v>0</v>
      </c>
      <c r="E370" s="19">
        <v>2.5870000000000002</v>
      </c>
      <c r="F370" s="19">
        <v>12.292</v>
      </c>
      <c r="G370" s="19">
        <v>4.0000000000000001E-3</v>
      </c>
      <c r="H370" s="19">
        <v>0.05</v>
      </c>
      <c r="I370" s="7" t="s">
        <v>168</v>
      </c>
    </row>
    <row r="371" spans="2:13" ht="16.5" thickBot="1">
      <c r="B371" s="7" t="s">
        <v>22</v>
      </c>
      <c r="C371" s="19">
        <v>0</v>
      </c>
      <c r="D371" s="19">
        <v>1.0999999999999999E-2</v>
      </c>
      <c r="E371" s="19">
        <v>0</v>
      </c>
      <c r="F371" s="19">
        <v>1.2999999999999999E-2</v>
      </c>
      <c r="G371" s="19">
        <v>0</v>
      </c>
      <c r="H371" s="19">
        <v>1.4E-2</v>
      </c>
      <c r="I371" s="7" t="s">
        <v>178</v>
      </c>
    </row>
    <row r="372" spans="2:13" ht="16.5" thickBot="1">
      <c r="B372" s="7" t="s">
        <v>23</v>
      </c>
      <c r="C372" s="19">
        <v>0</v>
      </c>
      <c r="D372" s="19">
        <v>1.774</v>
      </c>
      <c r="E372" s="19">
        <v>0</v>
      </c>
      <c r="F372" s="19">
        <v>3.0129999999999999</v>
      </c>
      <c r="G372" s="19">
        <v>0</v>
      </c>
      <c r="H372" s="19">
        <v>0</v>
      </c>
      <c r="I372" s="7" t="s">
        <v>169</v>
      </c>
    </row>
    <row r="373" spans="2:13" ht="16.5" thickBot="1">
      <c r="B373" s="7" t="s">
        <v>24</v>
      </c>
      <c r="C373" s="19">
        <v>0.442</v>
      </c>
      <c r="D373" s="19">
        <v>0.85699999999999998</v>
      </c>
      <c r="E373" s="19">
        <v>0.68</v>
      </c>
      <c r="F373" s="19">
        <v>6.0270000000000001</v>
      </c>
      <c r="G373" s="19">
        <v>1.45</v>
      </c>
      <c r="H373" s="19">
        <v>4.9269999999999996</v>
      </c>
      <c r="I373" s="7" t="s">
        <v>172</v>
      </c>
    </row>
    <row r="374" spans="2:13" ht="16.5" thickBot="1">
      <c r="B374" s="7" t="s">
        <v>25</v>
      </c>
      <c r="C374" s="19">
        <v>2.5999999999999999E-2</v>
      </c>
      <c r="D374" s="19">
        <v>4.5999999999999999E-2</v>
      </c>
      <c r="E374" s="19">
        <v>3.3000000000000002E-2</v>
      </c>
      <c r="F374" s="19">
        <v>0.17699999999999999</v>
      </c>
      <c r="G374" s="19">
        <v>5.7000000000000002E-2</v>
      </c>
      <c r="H374" s="19">
        <v>0.41499999999999998</v>
      </c>
      <c r="I374" s="7" t="s">
        <v>173</v>
      </c>
    </row>
    <row r="375" spans="2:13" ht="16.5" thickBot="1">
      <c r="B375" s="7" t="s">
        <v>26</v>
      </c>
      <c r="C375" s="19">
        <v>0</v>
      </c>
      <c r="D375" s="19">
        <v>0</v>
      </c>
      <c r="E375" s="19">
        <v>1E-3</v>
      </c>
      <c r="F375" s="19">
        <v>8.9999999999999993E-3</v>
      </c>
      <c r="G375" s="19">
        <v>1E-3</v>
      </c>
      <c r="H375" s="19">
        <v>7.0000000000000001E-3</v>
      </c>
      <c r="I375" s="1" t="s">
        <v>179</v>
      </c>
    </row>
    <row r="376" spans="2:13" ht="16.5" thickBot="1">
      <c r="B376" s="7" t="s">
        <v>27</v>
      </c>
      <c r="C376" s="19">
        <v>0.20899999999999999</v>
      </c>
      <c r="D376" s="19">
        <v>1.7310000000000001</v>
      </c>
      <c r="E376" s="19">
        <v>0.92900000000000005</v>
      </c>
      <c r="F376" s="19">
        <v>8.8999999999999996E-2</v>
      </c>
      <c r="G376" s="19">
        <v>4.9000000000000002E-2</v>
      </c>
      <c r="H376" s="19">
        <v>0.26700000000000002</v>
      </c>
      <c r="I376" s="1" t="s">
        <v>174</v>
      </c>
    </row>
    <row r="377" spans="2:13" ht="18.75" customHeight="1" thickBot="1">
      <c r="B377" s="7" t="s">
        <v>28</v>
      </c>
      <c r="C377" s="19">
        <v>0.3</v>
      </c>
      <c r="D377" s="19">
        <v>1.605</v>
      </c>
      <c r="E377" s="19">
        <v>1.1259999999999999</v>
      </c>
      <c r="F377" s="19">
        <v>7.9039999999999999</v>
      </c>
      <c r="G377" s="19">
        <v>0.23300000000000001</v>
      </c>
      <c r="H377" s="19">
        <v>0.33700000000000002</v>
      </c>
      <c r="I377" s="1" t="s">
        <v>175</v>
      </c>
    </row>
    <row r="378" spans="2:13" ht="21.75" customHeight="1" thickBot="1">
      <c r="B378" s="7" t="s">
        <v>29</v>
      </c>
      <c r="C378" s="19">
        <v>0</v>
      </c>
      <c r="D378" s="19">
        <v>0</v>
      </c>
      <c r="E378" s="19">
        <v>0</v>
      </c>
      <c r="F378" s="19">
        <v>0</v>
      </c>
      <c r="G378" s="19">
        <v>0</v>
      </c>
      <c r="H378" s="19">
        <v>0</v>
      </c>
      <c r="I378" s="1" t="s">
        <v>176</v>
      </c>
    </row>
    <row r="379" spans="2:13" ht="16.5" thickBot="1">
      <c r="B379" s="7" t="s">
        <v>30</v>
      </c>
      <c r="C379" s="19">
        <v>0</v>
      </c>
      <c r="D379" s="19">
        <v>0</v>
      </c>
      <c r="E379" s="19">
        <v>4.0000000000000001E-3</v>
      </c>
      <c r="F379" s="19">
        <v>0.01</v>
      </c>
      <c r="G379" s="19">
        <v>0</v>
      </c>
      <c r="H379" s="19">
        <v>0</v>
      </c>
      <c r="I379" s="1" t="s">
        <v>31</v>
      </c>
    </row>
    <row r="380" spans="2:13" ht="16.5" thickBot="1">
      <c r="B380" s="48" t="s">
        <v>116</v>
      </c>
      <c r="C380" s="49">
        <v>162.22990758683295</v>
      </c>
      <c r="D380" s="49">
        <v>79.738</v>
      </c>
      <c r="E380" s="49">
        <v>135.40403040706224</v>
      </c>
      <c r="F380" s="49">
        <v>118.524</v>
      </c>
      <c r="G380" s="44">
        <v>90.0236949485042</v>
      </c>
      <c r="H380" s="44">
        <f>SUM(H358:H379)</f>
        <v>103.38300000000001</v>
      </c>
      <c r="I380" s="50" t="s">
        <v>162</v>
      </c>
    </row>
    <row r="381" spans="2:13" ht="16.5" thickBot="1">
      <c r="B381" s="45" t="s">
        <v>117</v>
      </c>
      <c r="C381" s="49"/>
      <c r="D381" s="49"/>
      <c r="E381" s="19"/>
      <c r="F381" s="19"/>
      <c r="G381" s="19"/>
      <c r="H381" s="19"/>
      <c r="I381" s="47" t="s">
        <v>118</v>
      </c>
    </row>
    <row r="382" spans="2:13">
      <c r="B382" s="51"/>
      <c r="C382" s="52"/>
      <c r="D382" s="52"/>
      <c r="E382" s="52"/>
      <c r="F382" s="52"/>
      <c r="G382" s="52"/>
      <c r="H382" s="52"/>
      <c r="I382" s="53"/>
    </row>
    <row r="383" spans="2:13">
      <c r="B383" s="16" t="s">
        <v>200</v>
      </c>
      <c r="I383" s="16" t="s">
        <v>194</v>
      </c>
    </row>
    <row r="384" spans="2:13" s="5" customFormat="1" ht="33" customHeight="1">
      <c r="B384" s="62" t="s">
        <v>73</v>
      </c>
      <c r="C384" s="62"/>
      <c r="D384" s="62"/>
      <c r="E384" s="62"/>
      <c r="F384" s="84" t="s">
        <v>74</v>
      </c>
      <c r="G384" s="84"/>
      <c r="H384" s="84"/>
      <c r="I384" s="84"/>
      <c r="K384" s="30"/>
      <c r="L384" s="30"/>
      <c r="M384" s="30"/>
    </row>
    <row r="385" spans="2:13" ht="28.5" customHeight="1" thickBot="1">
      <c r="B385" s="63" t="s">
        <v>226</v>
      </c>
      <c r="C385" s="63"/>
      <c r="D385" s="63"/>
      <c r="E385" s="72" t="s">
        <v>51</v>
      </c>
      <c r="F385" s="72"/>
      <c r="G385" s="72"/>
      <c r="H385" s="72"/>
      <c r="I385" s="72"/>
      <c r="K385" s="2"/>
      <c r="L385" s="2"/>
      <c r="M385" s="2"/>
    </row>
    <row r="386" spans="2:13" ht="16.5" thickBot="1">
      <c r="B386" s="76" t="s">
        <v>0</v>
      </c>
      <c r="C386" s="67">
        <v>2017</v>
      </c>
      <c r="D386" s="68"/>
      <c r="E386" s="67">
        <v>2018</v>
      </c>
      <c r="F386" s="68"/>
      <c r="G386" s="67">
        <v>2019</v>
      </c>
      <c r="H386" s="68"/>
      <c r="I386" s="79" t="s">
        <v>1</v>
      </c>
      <c r="K386" s="2"/>
      <c r="L386" s="2"/>
      <c r="M386" s="2"/>
    </row>
    <row r="387" spans="2:13">
      <c r="B387" s="77"/>
      <c r="C387" s="18" t="s">
        <v>32</v>
      </c>
      <c r="D387" s="33" t="s">
        <v>3</v>
      </c>
      <c r="E387" s="18" t="s">
        <v>32</v>
      </c>
      <c r="F387" s="8" t="s">
        <v>3</v>
      </c>
      <c r="G387" s="18" t="s">
        <v>32</v>
      </c>
      <c r="H387" s="8" t="s">
        <v>3</v>
      </c>
      <c r="I387" s="80"/>
    </row>
    <row r="388" spans="2:13" ht="16.5" thickBot="1">
      <c r="B388" s="78"/>
      <c r="C388" s="9" t="s">
        <v>4</v>
      </c>
      <c r="D388" s="34" t="s">
        <v>5</v>
      </c>
      <c r="E388" s="9" t="s">
        <v>4</v>
      </c>
      <c r="F388" s="9" t="s">
        <v>5</v>
      </c>
      <c r="G388" s="9" t="s">
        <v>4</v>
      </c>
      <c r="H388" s="9" t="s">
        <v>5</v>
      </c>
      <c r="I388" s="81"/>
    </row>
    <row r="389" spans="2:13" ht="16.5" thickBot="1">
      <c r="B389" s="7" t="s">
        <v>6</v>
      </c>
      <c r="C389" s="19">
        <v>1E-3</v>
      </c>
      <c r="D389" s="19">
        <v>8.9999999999999993E-3</v>
      </c>
      <c r="E389" s="19">
        <v>1.4999999999999999E-2</v>
      </c>
      <c r="F389" s="19">
        <v>3.5999999999999997E-2</v>
      </c>
      <c r="G389" s="19">
        <v>1E-3</v>
      </c>
      <c r="H389" s="19">
        <v>0.01</v>
      </c>
      <c r="I389" s="7" t="s">
        <v>160</v>
      </c>
    </row>
    <row r="390" spans="2:13" ht="16.5" thickBot="1">
      <c r="B390" s="7" t="s">
        <v>7</v>
      </c>
      <c r="C390" s="19">
        <v>1.381</v>
      </c>
      <c r="D390" s="19">
        <v>1.5309999999999999</v>
      </c>
      <c r="E390" s="19">
        <v>1.4570000000000001</v>
      </c>
      <c r="F390" s="19">
        <v>2.548</v>
      </c>
      <c r="G390" s="19">
        <v>0.52</v>
      </c>
      <c r="H390" s="19">
        <v>1.8340000000000001</v>
      </c>
      <c r="I390" s="7" t="s">
        <v>163</v>
      </c>
    </row>
    <row r="391" spans="2:13" ht="16.5" thickBot="1">
      <c r="B391" s="7" t="s">
        <v>8</v>
      </c>
      <c r="C391" s="19">
        <v>2.1000000000000001E-2</v>
      </c>
      <c r="D391" s="19">
        <v>4.5999999999999999E-2</v>
      </c>
      <c r="E391" s="19">
        <v>0</v>
      </c>
      <c r="F391" s="19">
        <v>4.0000000000000001E-3</v>
      </c>
      <c r="G391" s="19">
        <v>0</v>
      </c>
      <c r="H391" s="19">
        <v>0</v>
      </c>
      <c r="I391" s="7" t="s">
        <v>166</v>
      </c>
    </row>
    <row r="392" spans="2:13" ht="16.5" thickBot="1">
      <c r="B392" s="7" t="s">
        <v>9</v>
      </c>
      <c r="C392" s="19">
        <v>0.11799999999999999</v>
      </c>
      <c r="D392" s="19">
        <v>0.30399999999999999</v>
      </c>
      <c r="E392" s="19">
        <v>0.1</v>
      </c>
      <c r="F392" s="19">
        <v>0.30599999999999999</v>
      </c>
      <c r="G392" s="19">
        <v>0.156</v>
      </c>
      <c r="H392" s="19">
        <v>0.495</v>
      </c>
      <c r="I392" s="7" t="s">
        <v>164</v>
      </c>
    </row>
    <row r="393" spans="2:13" ht="16.5" thickBot="1">
      <c r="B393" s="7" t="s">
        <v>10</v>
      </c>
      <c r="C393" s="19">
        <v>1E-3</v>
      </c>
      <c r="D393" s="19">
        <v>4.0000000000000001E-3</v>
      </c>
      <c r="E393" s="19">
        <v>0</v>
      </c>
      <c r="F393" s="19">
        <v>0</v>
      </c>
      <c r="G393" s="19">
        <v>3.9E-2</v>
      </c>
      <c r="H393" s="19">
        <v>3.9E-2</v>
      </c>
      <c r="I393" s="7" t="s">
        <v>165</v>
      </c>
    </row>
    <row r="394" spans="2:13" ht="16.5" thickBot="1">
      <c r="B394" s="7" t="s">
        <v>11</v>
      </c>
      <c r="C394" s="19">
        <v>0</v>
      </c>
      <c r="D394" s="19">
        <v>0</v>
      </c>
      <c r="E394" s="19">
        <v>0</v>
      </c>
      <c r="F394" s="19">
        <v>0</v>
      </c>
      <c r="G394" s="19">
        <v>0</v>
      </c>
      <c r="H394" s="19">
        <v>0</v>
      </c>
      <c r="I394" s="7" t="s">
        <v>167</v>
      </c>
    </row>
    <row r="395" spans="2:13" ht="16.5" thickBot="1">
      <c r="B395" s="7" t="s">
        <v>12</v>
      </c>
      <c r="C395" s="19">
        <v>0</v>
      </c>
      <c r="D395" s="19">
        <v>0</v>
      </c>
      <c r="E395" s="19">
        <v>0.127</v>
      </c>
      <c r="F395" s="19">
        <v>0.97599999999999998</v>
      </c>
      <c r="G395" s="19">
        <v>0</v>
      </c>
      <c r="H395" s="19">
        <v>0</v>
      </c>
      <c r="I395" s="7" t="s">
        <v>13</v>
      </c>
    </row>
    <row r="396" spans="2:13" ht="16.5" thickBot="1">
      <c r="B396" s="7" t="s">
        <v>14</v>
      </c>
      <c r="C396" s="19">
        <v>9.8000000000000004E-2</v>
      </c>
      <c r="D396" s="19">
        <v>0.47499999999999998</v>
      </c>
      <c r="E396" s="19">
        <v>5.7000000000000002E-2</v>
      </c>
      <c r="F396" s="19">
        <v>0.47199999999999998</v>
      </c>
      <c r="G396" s="19">
        <v>4.0000000000000001E-3</v>
      </c>
      <c r="H396" s="19">
        <v>2.4E-2</v>
      </c>
      <c r="I396" s="7" t="s">
        <v>170</v>
      </c>
    </row>
    <row r="397" spans="2:13" ht="16.5" thickBot="1">
      <c r="B397" s="7" t="s">
        <v>15</v>
      </c>
      <c r="C397" s="19">
        <v>0</v>
      </c>
      <c r="D397" s="19">
        <v>0</v>
      </c>
      <c r="E397" s="19">
        <v>0</v>
      </c>
      <c r="F397" s="19">
        <v>0</v>
      </c>
      <c r="G397" s="19">
        <v>0</v>
      </c>
      <c r="H397" s="19">
        <v>0</v>
      </c>
      <c r="I397" s="7" t="s">
        <v>171</v>
      </c>
    </row>
    <row r="398" spans="2:13" ht="16.5" thickBot="1">
      <c r="B398" s="7" t="s">
        <v>16</v>
      </c>
      <c r="C398" s="19">
        <v>0</v>
      </c>
      <c r="D398" s="19">
        <v>0</v>
      </c>
      <c r="E398" s="19">
        <v>0</v>
      </c>
      <c r="F398" s="19">
        <v>1E-3</v>
      </c>
      <c r="G398" s="19">
        <v>2E-3</v>
      </c>
      <c r="H398" s="19">
        <v>2E-3</v>
      </c>
      <c r="I398" s="7" t="s">
        <v>161</v>
      </c>
    </row>
    <row r="399" spans="2:13" ht="16.5" thickBot="1">
      <c r="B399" s="7" t="s">
        <v>17</v>
      </c>
      <c r="C399" s="19">
        <v>0</v>
      </c>
      <c r="D399" s="19">
        <v>0</v>
      </c>
      <c r="E399" s="19">
        <v>0</v>
      </c>
      <c r="F399" s="19">
        <v>0</v>
      </c>
      <c r="G399" s="19">
        <v>0</v>
      </c>
      <c r="H399" s="19">
        <v>0</v>
      </c>
      <c r="I399" s="7" t="s">
        <v>18</v>
      </c>
    </row>
    <row r="400" spans="2:13" ht="16.5" thickBot="1">
      <c r="B400" s="7" t="s">
        <v>19</v>
      </c>
      <c r="C400" s="19">
        <v>2E-3</v>
      </c>
      <c r="D400" s="19">
        <v>2E-3</v>
      </c>
      <c r="E400" s="19">
        <v>8.9999999999999993E-3</v>
      </c>
      <c r="F400" s="19">
        <v>1.2999999999999999E-2</v>
      </c>
      <c r="G400" s="19">
        <v>0</v>
      </c>
      <c r="H400" s="19">
        <v>0</v>
      </c>
      <c r="I400" s="7" t="s">
        <v>20</v>
      </c>
    </row>
    <row r="401" spans="2:10" ht="16.5" thickBot="1">
      <c r="B401" s="7" t="s">
        <v>21</v>
      </c>
      <c r="C401" s="19">
        <v>4.2000000000000003E-2</v>
      </c>
      <c r="D401" s="19">
        <v>1.2999999999999999E-2</v>
      </c>
      <c r="E401" s="19">
        <v>3.3000000000000002E-2</v>
      </c>
      <c r="F401" s="19">
        <v>4.4999999999999998E-2</v>
      </c>
      <c r="G401" s="19">
        <v>0</v>
      </c>
      <c r="H401" s="19">
        <v>0</v>
      </c>
      <c r="I401" s="7" t="s">
        <v>168</v>
      </c>
    </row>
    <row r="402" spans="2:10" ht="16.5" thickBot="1">
      <c r="B402" s="7" t="s">
        <v>22</v>
      </c>
      <c r="C402" s="19">
        <v>7.578947368421054E-3</v>
      </c>
      <c r="D402" s="19">
        <v>4.8000000000000001E-2</v>
      </c>
      <c r="E402" s="19">
        <v>6.7894736842105266E-3</v>
      </c>
      <c r="F402" s="19">
        <v>4.2999999999999997E-2</v>
      </c>
      <c r="G402" s="19">
        <f>E402/F402*H402</f>
        <v>2.8421052631578949E-3</v>
      </c>
      <c r="H402" s="19">
        <v>1.7999999999999999E-2</v>
      </c>
      <c r="I402" s="7" t="s">
        <v>178</v>
      </c>
    </row>
    <row r="403" spans="2:10" ht="16.5" thickBot="1">
      <c r="B403" s="7" t="s">
        <v>23</v>
      </c>
      <c r="C403" s="19">
        <v>0</v>
      </c>
      <c r="D403" s="19">
        <v>0.43</v>
      </c>
      <c r="E403" s="19">
        <v>0</v>
      </c>
      <c r="F403" s="19">
        <v>0.98</v>
      </c>
      <c r="G403" s="19">
        <v>0.98</v>
      </c>
      <c r="H403" s="19">
        <v>0.98</v>
      </c>
      <c r="I403" s="7" t="s">
        <v>169</v>
      </c>
    </row>
    <row r="404" spans="2:10" ht="16.5" thickBot="1">
      <c r="B404" s="7" t="s">
        <v>24</v>
      </c>
      <c r="C404" s="19">
        <v>3.0000000000000001E-3</v>
      </c>
      <c r="D404" s="19">
        <v>1.2E-2</v>
      </c>
      <c r="E404" s="19">
        <v>3.3000000000000002E-2</v>
      </c>
      <c r="F404" s="19">
        <v>0.06</v>
      </c>
      <c r="G404" s="19">
        <v>8.5000000000000006E-2</v>
      </c>
      <c r="H404" s="19">
        <v>0.191</v>
      </c>
      <c r="I404" s="7" t="s">
        <v>172</v>
      </c>
    </row>
    <row r="405" spans="2:10" ht="16.5" thickBot="1">
      <c r="B405" s="7" t="s">
        <v>25</v>
      </c>
      <c r="C405" s="19">
        <v>2.1999999999999999E-2</v>
      </c>
      <c r="D405" s="19">
        <v>0.109</v>
      </c>
      <c r="E405" s="19">
        <v>1.4999999999999999E-2</v>
      </c>
      <c r="F405" s="19">
        <v>0.09</v>
      </c>
      <c r="G405" s="19">
        <v>0.01</v>
      </c>
      <c r="H405" s="19">
        <v>5.3999999999999999E-2</v>
      </c>
      <c r="I405" s="7" t="s">
        <v>173</v>
      </c>
    </row>
    <row r="406" spans="2:10" ht="16.5" thickBot="1">
      <c r="B406" s="7" t="s">
        <v>26</v>
      </c>
      <c r="C406" s="19">
        <v>0</v>
      </c>
      <c r="D406" s="19">
        <v>0</v>
      </c>
      <c r="E406" s="19">
        <v>0</v>
      </c>
      <c r="F406" s="19">
        <v>0</v>
      </c>
      <c r="G406" s="19">
        <v>0</v>
      </c>
      <c r="H406" s="19">
        <v>0</v>
      </c>
      <c r="I406" s="1" t="s">
        <v>179</v>
      </c>
    </row>
    <row r="407" spans="2:10" ht="16.5" thickBot="1">
      <c r="B407" s="7" t="s">
        <v>27</v>
      </c>
      <c r="C407" s="19">
        <v>2.9000000000000001E-2</v>
      </c>
      <c r="D407" s="19">
        <v>8.5000000000000006E-2</v>
      </c>
      <c r="E407" s="19">
        <v>3.1388235294117647E-2</v>
      </c>
      <c r="F407" s="19">
        <v>9.1999999999999998E-2</v>
      </c>
      <c r="G407" s="19">
        <v>1E-3</v>
      </c>
      <c r="H407" s="19">
        <v>0.01</v>
      </c>
      <c r="I407" s="1" t="s">
        <v>174</v>
      </c>
    </row>
    <row r="408" spans="2:10" ht="18.75" customHeight="1" thickBot="1">
      <c r="B408" s="7" t="s">
        <v>28</v>
      </c>
      <c r="C408" s="19">
        <v>2.1999999999999999E-2</v>
      </c>
      <c r="D408" s="19">
        <v>5.8000000000000003E-2</v>
      </c>
      <c r="E408" s="19">
        <v>2.7E-2</v>
      </c>
      <c r="F408" s="19">
        <v>9.4E-2</v>
      </c>
      <c r="G408" s="19">
        <v>2.9000000000000001E-2</v>
      </c>
      <c r="H408" s="19">
        <v>0.17499999999999999</v>
      </c>
      <c r="I408" s="1" t="s">
        <v>175</v>
      </c>
    </row>
    <row r="409" spans="2:10" ht="18.75" customHeight="1" thickBot="1">
      <c r="B409" s="7" t="s">
        <v>29</v>
      </c>
      <c r="C409" s="19">
        <v>0</v>
      </c>
      <c r="D409" s="19">
        <v>0</v>
      </c>
      <c r="E409" s="19">
        <v>0</v>
      </c>
      <c r="F409" s="19">
        <v>0</v>
      </c>
      <c r="G409" s="19">
        <v>0</v>
      </c>
      <c r="H409" s="19">
        <v>0</v>
      </c>
      <c r="I409" s="1" t="s">
        <v>176</v>
      </c>
    </row>
    <row r="410" spans="2:10" ht="16.5" thickBot="1">
      <c r="B410" s="7" t="s">
        <v>30</v>
      </c>
      <c r="C410" s="19">
        <v>0</v>
      </c>
      <c r="D410" s="19">
        <v>0</v>
      </c>
      <c r="E410" s="19">
        <v>0</v>
      </c>
      <c r="F410" s="19">
        <v>0</v>
      </c>
      <c r="G410" s="19">
        <v>0</v>
      </c>
      <c r="H410" s="19">
        <v>0</v>
      </c>
      <c r="I410" s="1" t="s">
        <v>31</v>
      </c>
    </row>
    <row r="411" spans="2:10" ht="16.5" thickBot="1">
      <c r="B411" s="48" t="s">
        <v>116</v>
      </c>
      <c r="C411" s="49">
        <v>1.7475789473684209</v>
      </c>
      <c r="D411" s="49">
        <v>3.1259999999999994</v>
      </c>
      <c r="E411" s="49">
        <v>1.9111777089783277</v>
      </c>
      <c r="F411" s="49">
        <v>5.7600000000000007</v>
      </c>
      <c r="G411" s="44">
        <f>SUM(G389:G410)</f>
        <v>1.8298421052631577</v>
      </c>
      <c r="H411" s="44">
        <f>SUM(H389:H410)</f>
        <v>3.831999999999999</v>
      </c>
      <c r="I411" s="50" t="s">
        <v>162</v>
      </c>
    </row>
    <row r="412" spans="2:10" ht="16.5" thickBot="1">
      <c r="B412" s="45" t="s">
        <v>117</v>
      </c>
      <c r="C412" s="49"/>
      <c r="D412" s="49"/>
      <c r="E412" s="19"/>
      <c r="F412" s="19"/>
      <c r="G412" s="19"/>
      <c r="H412" s="19"/>
      <c r="I412" s="47" t="s">
        <v>118</v>
      </c>
    </row>
    <row r="413" spans="2:10">
      <c r="B413" s="51"/>
      <c r="C413" s="52"/>
      <c r="D413" s="52"/>
      <c r="E413" s="52"/>
      <c r="F413" s="52"/>
      <c r="G413" s="52"/>
      <c r="H413" s="52"/>
      <c r="I413" s="53"/>
    </row>
    <row r="414" spans="2:10">
      <c r="B414" s="2" t="s">
        <v>199</v>
      </c>
      <c r="C414" s="2"/>
      <c r="D414" s="2"/>
      <c r="G414" s="2"/>
      <c r="H414" s="2"/>
      <c r="I414" s="16" t="s">
        <v>195</v>
      </c>
      <c r="J414" s="2"/>
    </row>
    <row r="415" spans="2:10" ht="21.75" customHeight="1">
      <c r="B415" s="62" t="s">
        <v>75</v>
      </c>
      <c r="C415" s="62"/>
      <c r="D415" s="30"/>
      <c r="G415" s="74" t="s">
        <v>76</v>
      </c>
      <c r="H415" s="74"/>
      <c r="I415" s="74"/>
      <c r="J415" s="2"/>
    </row>
    <row r="416" spans="2:10" ht="27" customHeight="1" thickBot="1">
      <c r="B416" s="63" t="s">
        <v>226</v>
      </c>
      <c r="C416" s="63"/>
      <c r="D416" s="63"/>
      <c r="E416" s="72" t="s">
        <v>51</v>
      </c>
      <c r="F416" s="72"/>
      <c r="G416" s="72"/>
      <c r="H416" s="72"/>
      <c r="I416" s="72"/>
      <c r="J416" s="2"/>
    </row>
    <row r="417" spans="2:13" ht="16.5" thickBot="1">
      <c r="B417" s="76" t="s">
        <v>0</v>
      </c>
      <c r="C417" s="67">
        <v>2017</v>
      </c>
      <c r="D417" s="68"/>
      <c r="E417" s="67">
        <v>2018</v>
      </c>
      <c r="F417" s="68"/>
      <c r="G417" s="67">
        <v>2019</v>
      </c>
      <c r="H417" s="68"/>
      <c r="I417" s="79" t="s">
        <v>1</v>
      </c>
      <c r="K417" s="2"/>
      <c r="L417" s="2"/>
      <c r="M417" s="2"/>
    </row>
    <row r="418" spans="2:13">
      <c r="B418" s="77"/>
      <c r="C418" s="18" t="s">
        <v>32</v>
      </c>
      <c r="D418" s="33" t="s">
        <v>3</v>
      </c>
      <c r="E418" s="18" t="s">
        <v>32</v>
      </c>
      <c r="F418" s="8" t="s">
        <v>3</v>
      </c>
      <c r="G418" s="18" t="s">
        <v>32</v>
      </c>
      <c r="H418" s="8" t="s">
        <v>3</v>
      </c>
      <c r="I418" s="80"/>
    </row>
    <row r="419" spans="2:13" ht="16.5" thickBot="1">
      <c r="B419" s="78"/>
      <c r="C419" s="9" t="s">
        <v>4</v>
      </c>
      <c r="D419" s="34" t="s">
        <v>5</v>
      </c>
      <c r="E419" s="9" t="s">
        <v>4</v>
      </c>
      <c r="F419" s="9" t="s">
        <v>5</v>
      </c>
      <c r="G419" s="9" t="s">
        <v>4</v>
      </c>
      <c r="H419" s="9" t="s">
        <v>5</v>
      </c>
      <c r="I419" s="81"/>
    </row>
    <row r="420" spans="2:13" ht="16.5" thickBot="1">
      <c r="B420" s="7" t="s">
        <v>6</v>
      </c>
      <c r="C420" s="19">
        <v>0.104</v>
      </c>
      <c r="D420" s="19">
        <v>0.26800000000000002</v>
      </c>
      <c r="E420" s="19">
        <v>0.06</v>
      </c>
      <c r="F420" s="19">
        <v>0.20699999999999999</v>
      </c>
      <c r="G420" s="19">
        <v>5.1999999999999998E-2</v>
      </c>
      <c r="H420" s="19">
        <v>0.13600000000000001</v>
      </c>
      <c r="I420" s="7" t="s">
        <v>160</v>
      </c>
    </row>
    <row r="421" spans="2:13" ht="16.5" thickBot="1">
      <c r="B421" s="7" t="s">
        <v>7</v>
      </c>
      <c r="C421" s="19">
        <v>0.63600000000000001</v>
      </c>
      <c r="D421" s="19">
        <v>1.83</v>
      </c>
      <c r="E421" s="19">
        <v>0.79600000000000004</v>
      </c>
      <c r="F421" s="19">
        <v>2.073</v>
      </c>
      <c r="G421" s="19">
        <v>0.83499999999999996</v>
      </c>
      <c r="H421" s="19">
        <v>5.5670000000000002</v>
      </c>
      <c r="I421" s="7" t="s">
        <v>163</v>
      </c>
    </row>
    <row r="422" spans="2:13" ht="16.5" thickBot="1">
      <c r="B422" s="7" t="s">
        <v>8</v>
      </c>
      <c r="C422" s="19">
        <v>4.0000000000000001E-3</v>
      </c>
      <c r="D422" s="19">
        <v>2.1000000000000001E-2</v>
      </c>
      <c r="E422" s="19">
        <v>4.0000000000000001E-3</v>
      </c>
      <c r="F422" s="19">
        <v>5.3999999999999999E-2</v>
      </c>
      <c r="G422" s="19">
        <v>1E-3</v>
      </c>
      <c r="H422" s="19">
        <v>6.5000000000000002E-2</v>
      </c>
      <c r="I422" s="7" t="s">
        <v>166</v>
      </c>
    </row>
    <row r="423" spans="2:13" ht="16.5" thickBot="1">
      <c r="B423" s="7" t="s">
        <v>9</v>
      </c>
      <c r="C423" s="19">
        <v>2.8000000000000001E-2</v>
      </c>
      <c r="D423" s="19">
        <v>0.33600000000000002</v>
      </c>
      <c r="E423" s="19">
        <v>4.1000000000000002E-2</v>
      </c>
      <c r="F423" s="19">
        <v>0.32</v>
      </c>
      <c r="G423" s="19">
        <v>3.9E-2</v>
      </c>
      <c r="H423" s="19">
        <v>0.10199999999999999</v>
      </c>
      <c r="I423" s="7" t="s">
        <v>164</v>
      </c>
    </row>
    <row r="424" spans="2:13" ht="16.5" thickBot="1">
      <c r="B424" s="7" t="s">
        <v>10</v>
      </c>
      <c r="C424" s="19">
        <v>1E-3</v>
      </c>
      <c r="D424" s="19">
        <v>3.0000000000000001E-3</v>
      </c>
      <c r="E424" s="19">
        <v>4.1000000000000002E-2</v>
      </c>
      <c r="F424" s="19">
        <v>0.48899999999999999</v>
      </c>
      <c r="G424" s="19">
        <v>1.7999999999999999E-2</v>
      </c>
      <c r="H424" s="19">
        <v>5.6000000000000001E-2</v>
      </c>
      <c r="I424" s="7" t="s">
        <v>165</v>
      </c>
    </row>
    <row r="425" spans="2:13" ht="16.5" thickBot="1">
      <c r="B425" s="7" t="s">
        <v>11</v>
      </c>
      <c r="C425" s="19">
        <v>0</v>
      </c>
      <c r="D425" s="19">
        <v>0</v>
      </c>
      <c r="E425" s="19">
        <v>0</v>
      </c>
      <c r="F425" s="19">
        <v>0</v>
      </c>
      <c r="G425" s="19">
        <v>0</v>
      </c>
      <c r="H425" s="19">
        <v>7.0000000000000001E-3</v>
      </c>
      <c r="I425" s="7" t="s">
        <v>167</v>
      </c>
    </row>
    <row r="426" spans="2:13" ht="16.5" thickBot="1">
      <c r="B426" s="7" t="s">
        <v>12</v>
      </c>
      <c r="C426" s="19">
        <v>0</v>
      </c>
      <c r="D426" s="19">
        <v>1E-3</v>
      </c>
      <c r="E426" s="19">
        <v>0</v>
      </c>
      <c r="F426" s="19">
        <v>0</v>
      </c>
      <c r="G426" s="19">
        <v>0</v>
      </c>
      <c r="H426" s="19">
        <v>0</v>
      </c>
      <c r="I426" s="7" t="s">
        <v>13</v>
      </c>
    </row>
    <row r="427" spans="2:13" ht="16.5" thickBot="1">
      <c r="B427" s="7" t="s">
        <v>14</v>
      </c>
      <c r="C427" s="19">
        <v>0.11600000000000001</v>
      </c>
      <c r="D427" s="19">
        <v>0.49</v>
      </c>
      <c r="E427" s="19">
        <v>0.32400000000000001</v>
      </c>
      <c r="F427" s="19">
        <v>1.165</v>
      </c>
      <c r="G427" s="19">
        <v>1E-3</v>
      </c>
      <c r="H427" s="19">
        <v>1.2E-2</v>
      </c>
      <c r="I427" s="7" t="s">
        <v>170</v>
      </c>
    </row>
    <row r="428" spans="2:13" ht="16.5" thickBot="1">
      <c r="B428" s="7" t="s">
        <v>15</v>
      </c>
      <c r="C428" s="19">
        <v>0</v>
      </c>
      <c r="D428" s="19">
        <v>0</v>
      </c>
      <c r="E428" s="19">
        <v>2E-3</v>
      </c>
      <c r="F428" s="19">
        <v>1E-3</v>
      </c>
      <c r="G428" s="19">
        <v>0</v>
      </c>
      <c r="H428" s="19">
        <v>0</v>
      </c>
      <c r="I428" s="7" t="s">
        <v>171</v>
      </c>
    </row>
    <row r="429" spans="2:13" ht="16.5" thickBot="1">
      <c r="B429" s="7" t="s">
        <v>16</v>
      </c>
      <c r="C429" s="19">
        <v>8.0000000000000002E-3</v>
      </c>
      <c r="D429" s="19">
        <v>0.01</v>
      </c>
      <c r="E429" s="19">
        <v>2.1000000000000001E-2</v>
      </c>
      <c r="F429" s="19">
        <v>2.3E-2</v>
      </c>
      <c r="G429" s="19">
        <v>3.2000000000000001E-2</v>
      </c>
      <c r="H429" s="19">
        <v>3.5999999999999997E-2</v>
      </c>
      <c r="I429" s="7" t="s">
        <v>161</v>
      </c>
    </row>
    <row r="430" spans="2:13" ht="16.5" thickBot="1">
      <c r="B430" s="7" t="s">
        <v>17</v>
      </c>
      <c r="C430" s="19">
        <v>1.7000000000000001E-2</v>
      </c>
      <c r="D430" s="19">
        <v>2.4E-2</v>
      </c>
      <c r="E430" s="19">
        <v>0</v>
      </c>
      <c r="F430" s="19">
        <v>0</v>
      </c>
      <c r="G430" s="19">
        <v>0</v>
      </c>
      <c r="H430" s="19">
        <v>0</v>
      </c>
      <c r="I430" s="7" t="s">
        <v>18</v>
      </c>
    </row>
    <row r="431" spans="2:13" ht="16.5" thickBot="1">
      <c r="B431" s="7" t="s">
        <v>19</v>
      </c>
      <c r="C431" s="19">
        <v>0.158</v>
      </c>
      <c r="D431" s="19">
        <v>1.171</v>
      </c>
      <c r="E431" s="19">
        <v>0</v>
      </c>
      <c r="F431" s="19">
        <v>0</v>
      </c>
      <c r="G431" s="19">
        <v>0.01</v>
      </c>
      <c r="H431" s="19">
        <v>1.2999999999999999E-2</v>
      </c>
      <c r="I431" s="7" t="s">
        <v>20</v>
      </c>
    </row>
    <row r="432" spans="2:13" ht="16.5" thickBot="1">
      <c r="B432" s="7" t="s">
        <v>21</v>
      </c>
      <c r="C432" s="19">
        <v>1E-3</v>
      </c>
      <c r="D432" s="19">
        <v>7.0000000000000001E-3</v>
      </c>
      <c r="E432" s="19">
        <v>0.28899999999999998</v>
      </c>
      <c r="F432" s="19">
        <v>0.30399999999999999</v>
      </c>
      <c r="G432" s="19">
        <v>0</v>
      </c>
      <c r="H432" s="19">
        <v>0</v>
      </c>
      <c r="I432" s="7" t="s">
        <v>168</v>
      </c>
    </row>
    <row r="433" spans="2:13" ht="16.5" thickBot="1">
      <c r="B433" s="7" t="s">
        <v>22</v>
      </c>
      <c r="C433" s="19">
        <v>5.4090909090909085E-3</v>
      </c>
      <c r="D433" s="19">
        <v>5.0999999999999997E-2</v>
      </c>
      <c r="E433" s="19">
        <v>3.1818181818181815E-4</v>
      </c>
      <c r="F433" s="19">
        <v>3.0000000000000001E-3</v>
      </c>
      <c r="G433" s="19">
        <v>0</v>
      </c>
      <c r="H433" s="19">
        <v>1.2E-2</v>
      </c>
      <c r="I433" s="7" t="s">
        <v>178</v>
      </c>
    </row>
    <row r="434" spans="2:13" ht="16.5" thickBot="1">
      <c r="B434" s="7" t="s">
        <v>23</v>
      </c>
      <c r="C434" s="19">
        <v>0</v>
      </c>
      <c r="D434" s="19">
        <v>1.2999999999999999E-2</v>
      </c>
      <c r="E434" s="19">
        <v>0</v>
      </c>
      <c r="F434" s="19">
        <v>0.106</v>
      </c>
      <c r="G434" s="19">
        <v>0</v>
      </c>
      <c r="H434" s="19">
        <v>0</v>
      </c>
      <c r="I434" s="7" t="s">
        <v>169</v>
      </c>
    </row>
    <row r="435" spans="2:13" ht="16.5" thickBot="1">
      <c r="B435" s="7" t="s">
        <v>24</v>
      </c>
      <c r="C435" s="19">
        <v>8.9999999999999993E-3</v>
      </c>
      <c r="D435" s="19">
        <v>0.05</v>
      </c>
      <c r="E435" s="19">
        <v>5.0000000000000001E-3</v>
      </c>
      <c r="F435" s="19">
        <v>1.4E-2</v>
      </c>
      <c r="G435" s="19">
        <v>1.4E-2</v>
      </c>
      <c r="H435" s="19">
        <v>4.4999999999999998E-2</v>
      </c>
      <c r="I435" s="7" t="s">
        <v>172</v>
      </c>
    </row>
    <row r="436" spans="2:13" ht="16.5" thickBot="1">
      <c r="B436" s="7" t="s">
        <v>25</v>
      </c>
      <c r="C436" s="19">
        <v>3.3000000000000002E-2</v>
      </c>
      <c r="D436" s="19">
        <v>0.156</v>
      </c>
      <c r="E436" s="19">
        <v>0.02</v>
      </c>
      <c r="F436" s="19">
        <v>0.115</v>
      </c>
      <c r="G436" s="19">
        <v>0.03</v>
      </c>
      <c r="H436" s="19">
        <v>0.13700000000000001</v>
      </c>
      <c r="I436" s="7" t="s">
        <v>173</v>
      </c>
    </row>
    <row r="437" spans="2:13" ht="16.5" thickBot="1">
      <c r="B437" s="7" t="s">
        <v>26</v>
      </c>
      <c r="C437" s="19">
        <v>0</v>
      </c>
      <c r="D437" s="19">
        <v>0</v>
      </c>
      <c r="E437" s="19">
        <v>6.0000000000000001E-3</v>
      </c>
      <c r="F437" s="19">
        <v>5.1999999999999998E-2</v>
      </c>
      <c r="G437" s="19">
        <v>0</v>
      </c>
      <c r="H437" s="19">
        <v>0</v>
      </c>
      <c r="I437" s="1" t="s">
        <v>179</v>
      </c>
    </row>
    <row r="438" spans="2:13" ht="16.5" thickBot="1">
      <c r="B438" s="7" t="s">
        <v>27</v>
      </c>
      <c r="C438" s="19">
        <v>6.2E-2</v>
      </c>
      <c r="D438" s="19">
        <v>0.59299999999999997</v>
      </c>
      <c r="E438" s="19">
        <v>4.0000000000000001E-3</v>
      </c>
      <c r="F438" s="19">
        <v>0.14799999999999999</v>
      </c>
      <c r="G438" s="19">
        <v>8.0000000000000002E-3</v>
      </c>
      <c r="H438" s="19">
        <v>5.8999999999999997E-2</v>
      </c>
      <c r="I438" s="1" t="s">
        <v>174</v>
      </c>
    </row>
    <row r="439" spans="2:13" ht="19.5" customHeight="1" thickBot="1">
      <c r="B439" s="7" t="s">
        <v>28</v>
      </c>
      <c r="C439" s="19">
        <v>2.9000000000000001E-2</v>
      </c>
      <c r="D439" s="19">
        <v>9.9000000000000005E-2</v>
      </c>
      <c r="E439" s="19">
        <v>2.5999999999999999E-2</v>
      </c>
      <c r="F439" s="19">
        <v>0.18099999999999999</v>
      </c>
      <c r="G439" s="19">
        <v>8.9999999999999993E-3</v>
      </c>
      <c r="H439" s="19">
        <v>5.6000000000000001E-2</v>
      </c>
      <c r="I439" s="1" t="s">
        <v>175</v>
      </c>
    </row>
    <row r="440" spans="2:13" ht="19.5" customHeight="1" thickBot="1">
      <c r="B440" s="7" t="s">
        <v>29</v>
      </c>
      <c r="C440" s="19">
        <v>0</v>
      </c>
      <c r="D440" s="19">
        <v>0</v>
      </c>
      <c r="E440" s="19">
        <v>0</v>
      </c>
      <c r="F440" s="19">
        <v>0</v>
      </c>
      <c r="G440" s="19">
        <v>0</v>
      </c>
      <c r="H440" s="19">
        <v>0</v>
      </c>
      <c r="I440" s="1" t="s">
        <v>176</v>
      </c>
    </row>
    <row r="441" spans="2:13" ht="16.5" thickBot="1">
      <c r="B441" s="7" t="s">
        <v>30</v>
      </c>
      <c r="C441" s="19">
        <v>0</v>
      </c>
      <c r="D441" s="19">
        <v>0</v>
      </c>
      <c r="E441" s="19">
        <v>0</v>
      </c>
      <c r="F441" s="19">
        <v>0</v>
      </c>
      <c r="G441" s="19">
        <v>2E-3</v>
      </c>
      <c r="H441" s="19">
        <v>5.6000000000000001E-2</v>
      </c>
      <c r="I441" s="1" t="s">
        <v>31</v>
      </c>
    </row>
    <row r="442" spans="2:13" ht="16.5" thickBot="1">
      <c r="B442" s="48" t="s">
        <v>116</v>
      </c>
      <c r="C442" s="49">
        <v>1.2114090909090907</v>
      </c>
      <c r="D442" s="49">
        <v>5.1229999999999993</v>
      </c>
      <c r="E442" s="49">
        <v>1.6393181818181819</v>
      </c>
      <c r="F442" s="49">
        <v>5.2549999999999999</v>
      </c>
      <c r="G442" s="44">
        <f>SUM(G420:G441)</f>
        <v>1.0509999999999999</v>
      </c>
      <c r="H442" s="44">
        <f>SUM(H420:H441)</f>
        <v>6.3589999999999991</v>
      </c>
      <c r="I442" s="50" t="s">
        <v>162</v>
      </c>
    </row>
    <row r="443" spans="2:13" ht="16.5" thickBot="1">
      <c r="B443" s="45" t="s">
        <v>117</v>
      </c>
      <c r="C443" s="49"/>
      <c r="D443" s="49"/>
      <c r="E443" s="19"/>
      <c r="F443" s="19"/>
      <c r="G443" s="19"/>
      <c r="H443" s="19"/>
      <c r="I443" s="47" t="s">
        <v>118</v>
      </c>
    </row>
    <row r="444" spans="2:13">
      <c r="B444" s="51"/>
      <c r="C444" s="52"/>
      <c r="D444" s="52"/>
      <c r="E444" s="52"/>
      <c r="F444" s="52"/>
      <c r="G444" s="52"/>
      <c r="H444" s="52"/>
      <c r="I444" s="53"/>
    </row>
    <row r="445" spans="2:13">
      <c r="B445" s="62" t="s">
        <v>198</v>
      </c>
      <c r="C445" s="62"/>
      <c r="D445" s="62"/>
      <c r="G445" s="2"/>
      <c r="H445" s="2"/>
      <c r="I445" s="16" t="s">
        <v>196</v>
      </c>
      <c r="J445" s="2"/>
    </row>
    <row r="446" spans="2:13" ht="15.75" customHeight="1">
      <c r="B446" s="62" t="s">
        <v>225</v>
      </c>
      <c r="C446" s="62"/>
      <c r="D446" s="30"/>
      <c r="G446" s="82" t="s">
        <v>77</v>
      </c>
      <c r="H446" s="82"/>
      <c r="I446" s="82"/>
      <c r="J446" s="2"/>
    </row>
    <row r="447" spans="2:13" ht="30" customHeight="1" thickBot="1">
      <c r="B447" s="63" t="s">
        <v>226</v>
      </c>
      <c r="C447" s="63"/>
      <c r="D447" s="63"/>
      <c r="E447" s="72" t="s">
        <v>51</v>
      </c>
      <c r="F447" s="72"/>
      <c r="G447" s="72"/>
      <c r="H447" s="72"/>
      <c r="I447" s="72"/>
      <c r="J447" s="2"/>
    </row>
    <row r="448" spans="2:13" ht="16.5" thickBot="1">
      <c r="B448" s="76" t="s">
        <v>0</v>
      </c>
      <c r="C448" s="67">
        <v>2017</v>
      </c>
      <c r="D448" s="68"/>
      <c r="E448" s="67">
        <v>2018</v>
      </c>
      <c r="F448" s="68"/>
      <c r="G448" s="67">
        <v>2019</v>
      </c>
      <c r="H448" s="68"/>
      <c r="I448" s="79" t="s">
        <v>1</v>
      </c>
      <c r="K448" s="2"/>
      <c r="L448" s="2"/>
      <c r="M448" s="2"/>
    </row>
    <row r="449" spans="2:9">
      <c r="B449" s="77"/>
      <c r="C449" s="18" t="s">
        <v>32</v>
      </c>
      <c r="D449" s="33" t="s">
        <v>3</v>
      </c>
      <c r="E449" s="18" t="s">
        <v>32</v>
      </c>
      <c r="F449" s="8" t="s">
        <v>3</v>
      </c>
      <c r="G449" s="18" t="s">
        <v>32</v>
      </c>
      <c r="H449" s="8" t="s">
        <v>3</v>
      </c>
      <c r="I449" s="80"/>
    </row>
    <row r="450" spans="2:9" ht="16.5" thickBot="1">
      <c r="B450" s="78"/>
      <c r="C450" s="9" t="s">
        <v>4</v>
      </c>
      <c r="D450" s="34" t="s">
        <v>5</v>
      </c>
      <c r="E450" s="9" t="s">
        <v>4</v>
      </c>
      <c r="F450" s="9" t="s">
        <v>5</v>
      </c>
      <c r="G450" s="9" t="s">
        <v>4</v>
      </c>
      <c r="H450" s="9" t="s">
        <v>5</v>
      </c>
      <c r="I450" s="81"/>
    </row>
    <row r="451" spans="2:9" ht="16.5" thickBot="1">
      <c r="B451" s="7" t="s">
        <v>6</v>
      </c>
      <c r="C451" s="19">
        <v>1E-3</v>
      </c>
      <c r="D451" s="19">
        <v>0.59</v>
      </c>
      <c r="E451" s="19">
        <v>1E-3</v>
      </c>
      <c r="F451" s="19">
        <v>0</v>
      </c>
      <c r="G451" s="19">
        <v>6.0000000000000001E-3</v>
      </c>
      <c r="H451" s="19">
        <v>1.7000000000000001E-2</v>
      </c>
      <c r="I451" s="7" t="s">
        <v>160</v>
      </c>
    </row>
    <row r="452" spans="2:9" ht="16.5" thickBot="1">
      <c r="B452" s="7" t="s">
        <v>7</v>
      </c>
      <c r="C452" s="19"/>
      <c r="D452" s="19"/>
      <c r="E452" s="19">
        <v>0.112</v>
      </c>
      <c r="F452" s="19">
        <v>4.0209999999999999</v>
      </c>
      <c r="G452" s="19">
        <v>4.9000000000000002E-2</v>
      </c>
      <c r="H452" s="19">
        <v>3.5510000000000002</v>
      </c>
      <c r="I452" s="7" t="s">
        <v>163</v>
      </c>
    </row>
    <row r="453" spans="2:9" ht="16.5" thickBot="1">
      <c r="B453" s="7" t="s">
        <v>8</v>
      </c>
      <c r="C453" s="19"/>
      <c r="D453" s="19"/>
      <c r="E453" s="19">
        <v>5.3999999999999999E-2</v>
      </c>
      <c r="F453" s="19">
        <v>0.25</v>
      </c>
      <c r="G453" s="19">
        <v>2.3E-2</v>
      </c>
      <c r="H453" s="19">
        <v>0.124</v>
      </c>
      <c r="I453" s="7" t="s">
        <v>166</v>
      </c>
    </row>
    <row r="454" spans="2:9" ht="16.5" thickBot="1">
      <c r="B454" s="7" t="s">
        <v>9</v>
      </c>
      <c r="C454" s="19"/>
      <c r="D454" s="19"/>
      <c r="E454" s="19"/>
      <c r="F454" s="19"/>
      <c r="G454" s="19">
        <v>0</v>
      </c>
      <c r="H454" s="19">
        <v>0</v>
      </c>
      <c r="I454" s="7" t="s">
        <v>164</v>
      </c>
    </row>
    <row r="455" spans="2:9" ht="16.5" thickBot="1">
      <c r="B455" s="7" t="s">
        <v>10</v>
      </c>
      <c r="C455" s="19">
        <v>0</v>
      </c>
      <c r="D455" s="19">
        <v>0</v>
      </c>
      <c r="E455" s="19">
        <v>0</v>
      </c>
      <c r="F455" s="19">
        <v>0</v>
      </c>
      <c r="G455" s="19">
        <v>2.1000000000000001E-2</v>
      </c>
      <c r="H455" s="19">
        <v>0.128</v>
      </c>
      <c r="I455" s="7" t="s">
        <v>165</v>
      </c>
    </row>
    <row r="456" spans="2:9" ht="16.5" thickBot="1">
      <c r="B456" s="7" t="s">
        <v>11</v>
      </c>
      <c r="C456" s="19"/>
      <c r="D456" s="19"/>
      <c r="E456" s="19"/>
      <c r="F456" s="19"/>
      <c r="G456" s="19"/>
      <c r="H456" s="19"/>
      <c r="I456" s="7" t="s">
        <v>167</v>
      </c>
    </row>
    <row r="457" spans="2:9" ht="16.5" thickBot="1">
      <c r="B457" s="7" t="s">
        <v>12</v>
      </c>
      <c r="C457" s="19"/>
      <c r="D457" s="19"/>
      <c r="E457" s="19"/>
      <c r="F457" s="19"/>
      <c r="G457" s="19"/>
      <c r="H457" s="19"/>
      <c r="I457" s="7" t="s">
        <v>13</v>
      </c>
    </row>
    <row r="458" spans="2:9" ht="16.5" thickBot="1">
      <c r="B458" s="7" t="s">
        <v>14</v>
      </c>
      <c r="C458" s="19"/>
      <c r="D458" s="19"/>
      <c r="E458" s="19">
        <v>2.5000000000000001E-2</v>
      </c>
      <c r="F458" s="19">
        <v>0.371</v>
      </c>
      <c r="G458" s="19">
        <v>1E-3</v>
      </c>
      <c r="H458" s="19">
        <v>6.0000000000000001E-3</v>
      </c>
      <c r="I458" s="7" t="s">
        <v>170</v>
      </c>
    </row>
    <row r="459" spans="2:9" ht="16.5" thickBot="1">
      <c r="B459" s="7" t="s">
        <v>15</v>
      </c>
      <c r="C459" s="19"/>
      <c r="D459" s="19"/>
      <c r="E459" s="19">
        <v>0</v>
      </c>
      <c r="F459" s="19">
        <v>0</v>
      </c>
      <c r="G459" s="19">
        <v>0</v>
      </c>
      <c r="H459" s="19">
        <v>0</v>
      </c>
      <c r="I459" s="7" t="s">
        <v>171</v>
      </c>
    </row>
    <row r="460" spans="2:9" ht="16.5" thickBot="1">
      <c r="B460" s="7" t="s">
        <v>16</v>
      </c>
      <c r="C460" s="19"/>
      <c r="D460" s="19"/>
      <c r="E460" s="19">
        <v>1E-3</v>
      </c>
      <c r="F460" s="19">
        <v>1.4E-2</v>
      </c>
      <c r="G460" s="19">
        <v>0</v>
      </c>
      <c r="H460" s="19">
        <v>0</v>
      </c>
      <c r="I460" s="7" t="s">
        <v>161</v>
      </c>
    </row>
    <row r="461" spans="2:9" ht="16.5" thickBot="1">
      <c r="B461" s="7" t="s">
        <v>17</v>
      </c>
      <c r="C461" s="19"/>
      <c r="D461" s="19"/>
      <c r="E461" s="19"/>
      <c r="F461" s="19"/>
      <c r="G461" s="19"/>
      <c r="H461" s="19"/>
      <c r="I461" s="7" t="s">
        <v>18</v>
      </c>
    </row>
    <row r="462" spans="2:9" ht="16.5" thickBot="1">
      <c r="B462" s="7" t="s">
        <v>19</v>
      </c>
      <c r="C462" s="19"/>
      <c r="D462" s="19"/>
      <c r="E462" s="19"/>
      <c r="F462" s="19"/>
      <c r="G462" s="19">
        <v>0</v>
      </c>
      <c r="H462" s="19">
        <v>0</v>
      </c>
      <c r="I462" s="7" t="s">
        <v>20</v>
      </c>
    </row>
    <row r="463" spans="2:9" ht="16.5" thickBot="1">
      <c r="B463" s="7" t="s">
        <v>21</v>
      </c>
      <c r="C463" s="19">
        <v>0.03</v>
      </c>
      <c r="D463" s="19">
        <v>0.49428860000000002</v>
      </c>
      <c r="E463" s="19">
        <v>7.0000000000000001E-3</v>
      </c>
      <c r="F463" s="19">
        <v>0.19900000000000001</v>
      </c>
      <c r="G463" s="19">
        <v>0</v>
      </c>
      <c r="H463" s="19">
        <v>0</v>
      </c>
      <c r="I463" s="7" t="s">
        <v>168</v>
      </c>
    </row>
    <row r="464" spans="2:9" ht="16.5" thickBot="1">
      <c r="B464" s="7" t="s">
        <v>22</v>
      </c>
      <c r="C464" s="19"/>
      <c r="D464" s="19"/>
      <c r="E464" s="19">
        <v>0</v>
      </c>
      <c r="F464" s="19">
        <v>6.7000000000000004E-2</v>
      </c>
      <c r="G464" s="19">
        <v>0</v>
      </c>
      <c r="H464" s="19">
        <v>0</v>
      </c>
      <c r="I464" s="7" t="s">
        <v>178</v>
      </c>
    </row>
    <row r="465" spans="2:13" ht="16.5" thickBot="1">
      <c r="B465" s="7" t="s">
        <v>23</v>
      </c>
      <c r="C465" s="19"/>
      <c r="D465" s="19"/>
      <c r="E465" s="19"/>
      <c r="F465" s="19"/>
      <c r="G465" s="19"/>
      <c r="H465" s="19"/>
      <c r="I465" s="7" t="s">
        <v>169</v>
      </c>
    </row>
    <row r="466" spans="2:13" ht="16.5" thickBot="1">
      <c r="B466" s="7" t="s">
        <v>24</v>
      </c>
      <c r="C466" s="19"/>
      <c r="D466" s="19"/>
      <c r="E466" s="19"/>
      <c r="F466" s="19"/>
      <c r="G466" s="19">
        <v>0</v>
      </c>
      <c r="H466" s="19">
        <v>1E-3</v>
      </c>
      <c r="I466" s="7" t="s">
        <v>172</v>
      </c>
    </row>
    <row r="467" spans="2:13" ht="16.5" thickBot="1">
      <c r="B467" s="7" t="s">
        <v>25</v>
      </c>
      <c r="C467" s="19">
        <v>3.3000000000000002E-2</v>
      </c>
      <c r="D467" s="19">
        <v>0.126</v>
      </c>
      <c r="E467" s="19">
        <v>5.0000000000000001E-3</v>
      </c>
      <c r="F467" s="19">
        <v>0.17899999999999999</v>
      </c>
      <c r="G467" s="19">
        <v>3.3000000000000002E-2</v>
      </c>
      <c r="H467" s="19">
        <v>0.46899999999999997</v>
      </c>
      <c r="I467" s="7" t="s">
        <v>173</v>
      </c>
    </row>
    <row r="468" spans="2:13" ht="16.5" thickBot="1">
      <c r="B468" s="7" t="s">
        <v>26</v>
      </c>
      <c r="C468" s="19"/>
      <c r="D468" s="19"/>
      <c r="E468" s="19"/>
      <c r="F468" s="19"/>
      <c r="G468" s="19"/>
      <c r="H468" s="19"/>
      <c r="I468" s="1" t="s">
        <v>179</v>
      </c>
    </row>
    <row r="469" spans="2:13" ht="16.5" thickBot="1">
      <c r="B469" s="7" t="s">
        <v>27</v>
      </c>
      <c r="C469" s="19"/>
      <c r="D469" s="19"/>
      <c r="E469" s="19">
        <v>0</v>
      </c>
      <c r="F469" s="19">
        <v>1.4999999999999999E-2</v>
      </c>
      <c r="G469" s="19">
        <v>0</v>
      </c>
      <c r="H469" s="19">
        <v>1.7000000000000001E-2</v>
      </c>
      <c r="I469" s="1" t="s">
        <v>174</v>
      </c>
    </row>
    <row r="470" spans="2:13" ht="19.5" customHeight="1" thickBot="1">
      <c r="B470" s="7" t="s">
        <v>28</v>
      </c>
      <c r="C470" s="19"/>
      <c r="D470" s="19"/>
      <c r="E470" s="19">
        <v>3.0000000000000001E-3</v>
      </c>
      <c r="F470" s="19">
        <v>3.2000000000000001E-2</v>
      </c>
      <c r="G470" s="19">
        <v>1E-3</v>
      </c>
      <c r="H470" s="19">
        <v>0.02</v>
      </c>
      <c r="I470" s="1" t="s">
        <v>175</v>
      </c>
    </row>
    <row r="471" spans="2:13" ht="19.5" customHeight="1" thickBot="1">
      <c r="B471" s="7" t="s">
        <v>29</v>
      </c>
      <c r="C471" s="19"/>
      <c r="D471" s="19"/>
      <c r="E471" s="19"/>
      <c r="F471" s="19"/>
      <c r="G471" s="19"/>
      <c r="H471" s="19"/>
      <c r="I471" s="1" t="s">
        <v>176</v>
      </c>
    </row>
    <row r="472" spans="2:13" ht="16.5" thickBot="1">
      <c r="B472" s="7" t="s">
        <v>30</v>
      </c>
      <c r="C472" s="19"/>
      <c r="D472" s="19"/>
      <c r="E472" s="19"/>
      <c r="F472" s="19"/>
      <c r="G472" s="19"/>
      <c r="H472" s="19"/>
      <c r="I472" s="1" t="s">
        <v>31</v>
      </c>
    </row>
    <row r="473" spans="2:13" ht="16.5" thickBot="1">
      <c r="B473" s="48" t="s">
        <v>116</v>
      </c>
      <c r="C473" s="44">
        <f t="shared" ref="C473:F473" si="8">SUM(C451:C472)</f>
        <v>6.4000000000000001E-2</v>
      </c>
      <c r="D473" s="44">
        <f t="shared" si="8"/>
        <v>1.2102886000000002</v>
      </c>
      <c r="E473" s="44">
        <f t="shared" si="8"/>
        <v>0.20800000000000002</v>
      </c>
      <c r="F473" s="44">
        <f t="shared" si="8"/>
        <v>5.1479999999999997</v>
      </c>
      <c r="G473" s="44">
        <f>SUM(G451:G472)</f>
        <v>0.13400000000000001</v>
      </c>
      <c r="H473" s="44">
        <f>SUM(H451:H472)</f>
        <v>4.3330000000000002</v>
      </c>
      <c r="I473" s="50" t="s">
        <v>162</v>
      </c>
    </row>
    <row r="474" spans="2:13" ht="16.5" thickBot="1">
      <c r="B474" s="45" t="s">
        <v>117</v>
      </c>
      <c r="C474" s="49"/>
      <c r="D474" s="49"/>
      <c r="E474" s="49"/>
      <c r="F474" s="49"/>
      <c r="G474" s="19"/>
      <c r="H474" s="19"/>
      <c r="I474" s="47" t="s">
        <v>118</v>
      </c>
      <c r="J474" s="11"/>
    </row>
    <row r="475" spans="2:13">
      <c r="B475" s="11"/>
      <c r="C475" s="11"/>
      <c r="D475" s="11"/>
      <c r="E475" s="11"/>
      <c r="F475" s="11"/>
      <c r="G475" s="11"/>
      <c r="H475" s="11"/>
      <c r="I475" s="11"/>
      <c r="J475" s="11"/>
    </row>
    <row r="476" spans="2:13">
      <c r="B476" s="11"/>
      <c r="C476" s="11"/>
      <c r="D476" s="11"/>
      <c r="E476" s="11"/>
      <c r="F476" s="11"/>
      <c r="G476" s="11"/>
      <c r="H476" s="11"/>
      <c r="I476" s="11"/>
      <c r="J476" s="11"/>
    </row>
    <row r="477" spans="2:13">
      <c r="B477" s="62" t="s">
        <v>145</v>
      </c>
      <c r="C477" s="62"/>
      <c r="D477" s="62"/>
      <c r="G477" s="2"/>
      <c r="H477" s="2"/>
      <c r="I477" s="16" t="s">
        <v>146</v>
      </c>
      <c r="J477" s="2"/>
    </row>
    <row r="478" spans="2:13" ht="27.75" customHeight="1">
      <c r="B478" s="75" t="s">
        <v>215</v>
      </c>
      <c r="C478" s="75"/>
      <c r="D478" s="75"/>
      <c r="E478" s="73" t="s">
        <v>216</v>
      </c>
      <c r="F478" s="73"/>
      <c r="G478" s="73"/>
      <c r="H478" s="73"/>
      <c r="I478" s="73"/>
      <c r="J478" s="3"/>
    </row>
    <row r="479" spans="2:13" ht="16.5" customHeight="1" thickBot="1">
      <c r="B479" s="63" t="s">
        <v>226</v>
      </c>
      <c r="C479" s="63"/>
      <c r="D479" s="63"/>
      <c r="E479" s="72" t="s">
        <v>51</v>
      </c>
      <c r="F479" s="72"/>
      <c r="G479" s="72"/>
      <c r="H479" s="72"/>
      <c r="I479" s="72"/>
      <c r="J479" s="2"/>
    </row>
    <row r="480" spans="2:13" ht="16.5" thickBot="1">
      <c r="B480" s="76" t="s">
        <v>0</v>
      </c>
      <c r="C480" s="67">
        <v>2017</v>
      </c>
      <c r="D480" s="68"/>
      <c r="E480" s="67">
        <v>2018</v>
      </c>
      <c r="F480" s="68"/>
      <c r="G480" s="67">
        <v>2019</v>
      </c>
      <c r="H480" s="68"/>
      <c r="I480" s="79" t="s">
        <v>1</v>
      </c>
      <c r="K480" s="2"/>
      <c r="L480" s="2"/>
      <c r="M480" s="2"/>
    </row>
    <row r="481" spans="2:9">
      <c r="B481" s="77"/>
      <c r="C481" s="18" t="s">
        <v>32</v>
      </c>
      <c r="D481" s="33" t="s">
        <v>3</v>
      </c>
      <c r="E481" s="18" t="s">
        <v>32</v>
      </c>
      <c r="F481" s="8" t="s">
        <v>3</v>
      </c>
      <c r="G481" s="18" t="s">
        <v>32</v>
      </c>
      <c r="H481" s="8" t="s">
        <v>3</v>
      </c>
      <c r="I481" s="80"/>
    </row>
    <row r="482" spans="2:9" ht="16.5" thickBot="1">
      <c r="B482" s="78"/>
      <c r="C482" s="9" t="s">
        <v>4</v>
      </c>
      <c r="D482" s="34" t="s">
        <v>5</v>
      </c>
      <c r="E482" s="9" t="s">
        <v>4</v>
      </c>
      <c r="F482" s="9" t="s">
        <v>5</v>
      </c>
      <c r="G482" s="9" t="s">
        <v>4</v>
      </c>
      <c r="H482" s="9" t="s">
        <v>5</v>
      </c>
      <c r="I482" s="81"/>
    </row>
    <row r="483" spans="2:9" ht="16.5" thickBot="1">
      <c r="B483" s="7" t="s">
        <v>6</v>
      </c>
      <c r="C483" s="19">
        <v>5.0999999999999997E-2</v>
      </c>
      <c r="D483" s="19">
        <v>0.14299999999999999</v>
      </c>
      <c r="E483" s="19">
        <v>3.9E-2</v>
      </c>
      <c r="F483" s="19">
        <v>0.22700000000000001</v>
      </c>
      <c r="G483" s="19">
        <v>0.03</v>
      </c>
      <c r="H483" s="19">
        <v>0.19500000000000001</v>
      </c>
      <c r="I483" s="7" t="s">
        <v>160</v>
      </c>
    </row>
    <row r="484" spans="2:9" ht="16.5" thickBot="1">
      <c r="B484" s="7" t="s">
        <v>7</v>
      </c>
      <c r="C484" s="19">
        <v>0.35899999999999999</v>
      </c>
      <c r="D484" s="19">
        <v>1.7010000000000001</v>
      </c>
      <c r="E484" s="19">
        <v>0.317</v>
      </c>
      <c r="F484" s="19">
        <v>1.8759999999999999</v>
      </c>
      <c r="G484" s="19">
        <v>0.112</v>
      </c>
      <c r="H484" s="19">
        <v>1.004</v>
      </c>
      <c r="I484" s="7" t="s">
        <v>163</v>
      </c>
    </row>
    <row r="485" spans="2:9" ht="16.5" thickBot="1">
      <c r="B485" s="7" t="s">
        <v>8</v>
      </c>
      <c r="C485" s="19">
        <v>2.5000000000000001E-2</v>
      </c>
      <c r="D485" s="19">
        <v>0.14899999999999999</v>
      </c>
      <c r="E485" s="19">
        <v>1E-3</v>
      </c>
      <c r="F485" s="19">
        <v>6.0000000000000001E-3</v>
      </c>
      <c r="G485" s="19">
        <v>0</v>
      </c>
      <c r="H485" s="19">
        <v>0</v>
      </c>
      <c r="I485" s="7" t="s">
        <v>166</v>
      </c>
    </row>
    <row r="486" spans="2:9" ht="16.5" thickBot="1">
      <c r="B486" s="7" t="s">
        <v>9</v>
      </c>
      <c r="C486" s="19">
        <v>3.0000000000000001E-3</v>
      </c>
      <c r="D486" s="19">
        <v>0.04</v>
      </c>
      <c r="E486" s="19">
        <v>2.5000000000000001E-2</v>
      </c>
      <c r="F486" s="19">
        <v>0.17599999999999999</v>
      </c>
      <c r="G486" s="19">
        <v>2.7E-2</v>
      </c>
      <c r="H486" s="19">
        <v>0.182</v>
      </c>
      <c r="I486" s="7" t="s">
        <v>164</v>
      </c>
    </row>
    <row r="487" spans="2:9" ht="16.5" thickBot="1">
      <c r="B487" s="7" t="s">
        <v>10</v>
      </c>
      <c r="C487" s="19">
        <v>0</v>
      </c>
      <c r="D487" s="19">
        <v>0</v>
      </c>
      <c r="E487" s="19">
        <v>0</v>
      </c>
      <c r="F487" s="19">
        <v>0</v>
      </c>
      <c r="G487" s="19">
        <v>0</v>
      </c>
      <c r="H487" s="19">
        <v>0</v>
      </c>
      <c r="I487" s="7" t="s">
        <v>165</v>
      </c>
    </row>
    <row r="488" spans="2:9" ht="16.5" thickBot="1">
      <c r="B488" s="7" t="s">
        <v>11</v>
      </c>
      <c r="C488" s="19">
        <v>0</v>
      </c>
      <c r="D488" s="19">
        <v>0</v>
      </c>
      <c r="E488" s="19">
        <v>0</v>
      </c>
      <c r="F488" s="19">
        <v>0</v>
      </c>
      <c r="G488" s="19">
        <v>0</v>
      </c>
      <c r="H488" s="19">
        <v>0</v>
      </c>
      <c r="I488" s="7" t="s">
        <v>167</v>
      </c>
    </row>
    <row r="489" spans="2:9" ht="16.5" thickBot="1">
      <c r="B489" s="7" t="s">
        <v>12</v>
      </c>
      <c r="C489" s="19">
        <v>0</v>
      </c>
      <c r="D489" s="19">
        <v>0</v>
      </c>
      <c r="E489" s="19">
        <v>0</v>
      </c>
      <c r="F489" s="19">
        <v>0</v>
      </c>
      <c r="G489" s="19">
        <v>0</v>
      </c>
      <c r="H489" s="19">
        <v>0</v>
      </c>
      <c r="I489" s="7" t="s">
        <v>13</v>
      </c>
    </row>
    <row r="490" spans="2:9" ht="16.5" thickBot="1">
      <c r="B490" s="7" t="s">
        <v>14</v>
      </c>
      <c r="C490" s="19">
        <v>0.11799999999999999</v>
      </c>
      <c r="D490" s="19">
        <v>0.72199999999999998</v>
      </c>
      <c r="E490" s="19">
        <v>0.28199999999999997</v>
      </c>
      <c r="F490" s="19">
        <v>0.41199999999999998</v>
      </c>
      <c r="G490" s="19">
        <v>6.0000000000000001E-3</v>
      </c>
      <c r="H490" s="19">
        <v>1.2999999999999999E-2</v>
      </c>
      <c r="I490" s="7" t="s">
        <v>170</v>
      </c>
    </row>
    <row r="491" spans="2:9" ht="16.5" thickBot="1">
      <c r="B491" s="7" t="s">
        <v>15</v>
      </c>
      <c r="C491" s="19">
        <v>0</v>
      </c>
      <c r="D491" s="19">
        <v>0</v>
      </c>
      <c r="E491" s="19">
        <v>1.4E-2</v>
      </c>
      <c r="F491" s="19">
        <v>1.6E-2</v>
      </c>
      <c r="G491" s="19">
        <v>0</v>
      </c>
      <c r="H491" s="19">
        <v>0</v>
      </c>
      <c r="I491" s="7" t="s">
        <v>171</v>
      </c>
    </row>
    <row r="492" spans="2:9" ht="16.5" thickBot="1">
      <c r="B492" s="7" t="s">
        <v>16</v>
      </c>
      <c r="C492" s="19">
        <v>0.03</v>
      </c>
      <c r="D492" s="19">
        <v>0.107</v>
      </c>
      <c r="E492" s="19">
        <v>3.3000000000000002E-2</v>
      </c>
      <c r="F492" s="19">
        <v>6.9000000000000006E-2</v>
      </c>
      <c r="G492" s="19">
        <v>1.7999999999999999E-2</v>
      </c>
      <c r="H492" s="19">
        <v>3.6999999999999998E-2</v>
      </c>
      <c r="I492" s="7" t="s">
        <v>161</v>
      </c>
    </row>
    <row r="493" spans="2:9" ht="16.5" thickBot="1">
      <c r="B493" s="7" t="s">
        <v>17</v>
      </c>
      <c r="C493" s="19">
        <v>0</v>
      </c>
      <c r="D493" s="19">
        <v>0</v>
      </c>
      <c r="E493" s="19">
        <v>0</v>
      </c>
      <c r="F493" s="19">
        <v>0</v>
      </c>
      <c r="G493" s="19">
        <v>0</v>
      </c>
      <c r="H493" s="19">
        <v>0</v>
      </c>
      <c r="I493" s="7" t="s">
        <v>18</v>
      </c>
    </row>
    <row r="494" spans="2:9" ht="16.5" thickBot="1">
      <c r="B494" s="7" t="s">
        <v>19</v>
      </c>
      <c r="C494" s="19">
        <v>0</v>
      </c>
      <c r="D494" s="19">
        <v>0</v>
      </c>
      <c r="E494" s="19">
        <v>0</v>
      </c>
      <c r="F494" s="19">
        <v>0</v>
      </c>
      <c r="G494" s="19">
        <v>0</v>
      </c>
      <c r="H494" s="19">
        <v>0</v>
      </c>
      <c r="I494" s="7" t="s">
        <v>20</v>
      </c>
    </row>
    <row r="495" spans="2:9" ht="16.5" thickBot="1">
      <c r="B495" s="7" t="s">
        <v>21</v>
      </c>
      <c r="C495" s="19">
        <v>0</v>
      </c>
      <c r="D495" s="19">
        <v>0</v>
      </c>
      <c r="E495" s="19">
        <v>4.1000000000000002E-2</v>
      </c>
      <c r="F495" s="19">
        <v>7.1999999999999995E-2</v>
      </c>
      <c r="G495" s="19">
        <v>0</v>
      </c>
      <c r="H495" s="19">
        <v>0</v>
      </c>
      <c r="I495" s="7" t="s">
        <v>168</v>
      </c>
    </row>
    <row r="496" spans="2:9" ht="16.5" thickBot="1">
      <c r="B496" s="7" t="s">
        <v>22</v>
      </c>
      <c r="C496" s="19">
        <v>0</v>
      </c>
      <c r="D496" s="19">
        <v>0</v>
      </c>
      <c r="E496" s="19">
        <v>0</v>
      </c>
      <c r="F496" s="19">
        <v>2.1999999999999999E-2</v>
      </c>
      <c r="G496" s="19">
        <v>0</v>
      </c>
      <c r="H496" s="19">
        <v>3.5000000000000003E-2</v>
      </c>
      <c r="I496" s="7" t="s">
        <v>178</v>
      </c>
    </row>
    <row r="497" spans="2:13" ht="16.5" thickBot="1">
      <c r="B497" s="7" t="s">
        <v>23</v>
      </c>
      <c r="C497" s="19">
        <v>0</v>
      </c>
      <c r="D497" s="19">
        <v>0</v>
      </c>
      <c r="E497" s="19">
        <v>0</v>
      </c>
      <c r="F497" s="19">
        <v>0</v>
      </c>
      <c r="G497" s="19">
        <v>0</v>
      </c>
      <c r="H497" s="19">
        <v>0</v>
      </c>
      <c r="I497" s="7" t="s">
        <v>169</v>
      </c>
    </row>
    <row r="498" spans="2:13" ht="16.5" thickBot="1">
      <c r="B498" s="7" t="s">
        <v>24</v>
      </c>
      <c r="C498" s="19">
        <v>0.01</v>
      </c>
      <c r="D498" s="19">
        <v>0.41099999999999998</v>
      </c>
      <c r="E498" s="19">
        <v>4.0000000000000001E-3</v>
      </c>
      <c r="F498" s="19">
        <v>8.0000000000000002E-3</v>
      </c>
      <c r="G498" s="19">
        <v>1.9E-2</v>
      </c>
      <c r="H498" s="19">
        <v>1.4E-2</v>
      </c>
      <c r="I498" s="7" t="s">
        <v>172</v>
      </c>
    </row>
    <row r="499" spans="2:13" ht="16.5" thickBot="1">
      <c r="B499" s="7" t="s">
        <v>25</v>
      </c>
      <c r="C499" s="19">
        <v>0.17299999999999999</v>
      </c>
      <c r="D499" s="19">
        <v>2.2599999999999998</v>
      </c>
      <c r="E499" s="19">
        <v>0.27</v>
      </c>
      <c r="F499" s="19">
        <v>2.7759999999999998</v>
      </c>
      <c r="G499" s="19">
        <v>0.126</v>
      </c>
      <c r="H499" s="19">
        <v>1.3839999999999999</v>
      </c>
      <c r="I499" s="7" t="s">
        <v>173</v>
      </c>
    </row>
    <row r="500" spans="2:13" ht="16.5" thickBot="1">
      <c r="B500" s="7" t="s">
        <v>26</v>
      </c>
      <c r="C500" s="19">
        <v>0</v>
      </c>
      <c r="D500" s="19">
        <v>0</v>
      </c>
      <c r="E500" s="19">
        <v>0</v>
      </c>
      <c r="F500" s="19">
        <v>0</v>
      </c>
      <c r="G500" s="19">
        <v>0</v>
      </c>
      <c r="H500" s="19">
        <v>0</v>
      </c>
      <c r="I500" s="1" t="s">
        <v>179</v>
      </c>
    </row>
    <row r="501" spans="2:13" ht="16.5" thickBot="1">
      <c r="B501" s="7" t="s">
        <v>27</v>
      </c>
      <c r="C501" s="19">
        <v>0.12027272727272725</v>
      </c>
      <c r="D501" s="19">
        <v>0.189</v>
      </c>
      <c r="E501" s="19">
        <v>2E-3</v>
      </c>
      <c r="F501" s="19">
        <v>8.6999999999999994E-2</v>
      </c>
      <c r="G501" s="19">
        <v>0</v>
      </c>
      <c r="H501" s="19">
        <v>4.2999999999999997E-2</v>
      </c>
      <c r="I501" s="1" t="s">
        <v>174</v>
      </c>
    </row>
    <row r="502" spans="2:13" ht="18.75" customHeight="1" thickBot="1">
      <c r="B502" s="7" t="s">
        <v>28</v>
      </c>
      <c r="C502" s="19">
        <v>1.7000000000000001E-2</v>
      </c>
      <c r="D502" s="19">
        <v>8.8999999999999996E-2</v>
      </c>
      <c r="E502" s="19">
        <v>7.0000000000000001E-3</v>
      </c>
      <c r="F502" s="19">
        <v>0.05</v>
      </c>
      <c r="G502" s="19">
        <v>0.02</v>
      </c>
      <c r="H502" s="19">
        <v>0.28299999999999997</v>
      </c>
      <c r="I502" s="1" t="s">
        <v>175</v>
      </c>
    </row>
    <row r="503" spans="2:13" ht="18.75" customHeight="1" thickBot="1">
      <c r="B503" s="7" t="s">
        <v>29</v>
      </c>
      <c r="C503" s="19">
        <v>0</v>
      </c>
      <c r="D503" s="19">
        <v>0</v>
      </c>
      <c r="E503" s="19">
        <v>0</v>
      </c>
      <c r="F503" s="19">
        <v>0</v>
      </c>
      <c r="G503" s="19">
        <v>0</v>
      </c>
      <c r="H503" s="19">
        <v>0</v>
      </c>
      <c r="I503" s="1" t="s">
        <v>176</v>
      </c>
    </row>
    <row r="504" spans="2:13" ht="16.5" thickBot="1">
      <c r="B504" s="7" t="s">
        <v>30</v>
      </c>
      <c r="C504" s="19">
        <v>1E-3</v>
      </c>
      <c r="D504" s="19">
        <v>6.3E-2</v>
      </c>
      <c r="E504" s="19">
        <v>0</v>
      </c>
      <c r="F504" s="19">
        <v>0</v>
      </c>
      <c r="G504" s="19">
        <v>0</v>
      </c>
      <c r="H504" s="19">
        <v>0</v>
      </c>
      <c r="I504" s="1" t="s">
        <v>31</v>
      </c>
    </row>
    <row r="505" spans="2:13" ht="16.5" thickBot="1">
      <c r="B505" s="48" t="s">
        <v>116</v>
      </c>
      <c r="C505" s="49">
        <v>0.90727272727272745</v>
      </c>
      <c r="D505" s="49">
        <v>5.8739999999999997</v>
      </c>
      <c r="E505" s="49">
        <v>1.0349999999999999</v>
      </c>
      <c r="F505" s="49">
        <v>5.7969999999999997</v>
      </c>
      <c r="G505" s="44">
        <f>SUM(G483:G504)</f>
        <v>0.35799999999999998</v>
      </c>
      <c r="H505" s="44">
        <f>SUM(H483:H504)</f>
        <v>3.19</v>
      </c>
      <c r="I505" s="50" t="s">
        <v>162</v>
      </c>
    </row>
    <row r="506" spans="2:13" ht="16.5" thickBot="1">
      <c r="B506" s="45" t="s">
        <v>117</v>
      </c>
      <c r="C506" s="49"/>
      <c r="D506" s="49"/>
      <c r="E506" s="49"/>
      <c r="F506" s="49"/>
      <c r="G506" s="19"/>
      <c r="H506" s="19"/>
      <c r="I506" s="47" t="s">
        <v>118</v>
      </c>
      <c r="J506" s="11"/>
    </row>
    <row r="507" spans="2:13">
      <c r="B507" s="11"/>
      <c r="C507" s="11"/>
      <c r="D507" s="11"/>
      <c r="E507" s="11"/>
      <c r="F507" s="11"/>
      <c r="G507" s="11"/>
      <c r="H507" s="11"/>
      <c r="I507" s="11"/>
      <c r="J507" s="11"/>
    </row>
    <row r="508" spans="2:13">
      <c r="B508" s="62" t="s">
        <v>147</v>
      </c>
      <c r="C508" s="62"/>
      <c r="D508" s="62"/>
      <c r="G508" s="30" t="s">
        <v>177</v>
      </c>
      <c r="H508" s="2"/>
      <c r="I508" s="16" t="s">
        <v>148</v>
      </c>
      <c r="J508" s="2"/>
    </row>
    <row r="509" spans="2:13" ht="28.5" customHeight="1">
      <c r="B509" s="75" t="s">
        <v>78</v>
      </c>
      <c r="C509" s="75"/>
      <c r="D509" s="75"/>
      <c r="E509" s="90" t="s">
        <v>79</v>
      </c>
      <c r="F509" s="90"/>
      <c r="G509" s="90"/>
      <c r="H509" s="90"/>
      <c r="I509" s="90"/>
      <c r="J509" s="3"/>
    </row>
    <row r="510" spans="2:13" ht="16.5" customHeight="1" thickBot="1">
      <c r="B510" s="63" t="s">
        <v>226</v>
      </c>
      <c r="C510" s="63"/>
      <c r="D510" s="63"/>
      <c r="E510" s="72" t="s">
        <v>51</v>
      </c>
      <c r="F510" s="72"/>
      <c r="G510" s="72"/>
      <c r="H510" s="72"/>
      <c r="I510" s="72"/>
      <c r="J510" s="2"/>
    </row>
    <row r="511" spans="2:13" ht="16.5" thickBot="1">
      <c r="B511" s="76" t="s">
        <v>0</v>
      </c>
      <c r="C511" s="67">
        <v>2017</v>
      </c>
      <c r="D511" s="68"/>
      <c r="E511" s="67">
        <v>2018</v>
      </c>
      <c r="F511" s="68"/>
      <c r="G511" s="67">
        <v>2019</v>
      </c>
      <c r="H511" s="68"/>
      <c r="I511" s="79" t="s">
        <v>1</v>
      </c>
      <c r="K511" s="2"/>
      <c r="L511" s="2"/>
      <c r="M511" s="2"/>
    </row>
    <row r="512" spans="2:13">
      <c r="B512" s="77"/>
      <c r="C512" s="18" t="s">
        <v>32</v>
      </c>
      <c r="D512" s="33" t="s">
        <v>3</v>
      </c>
      <c r="E512" s="18" t="s">
        <v>32</v>
      </c>
      <c r="F512" s="8" t="s">
        <v>3</v>
      </c>
      <c r="G512" s="18" t="s">
        <v>32</v>
      </c>
      <c r="H512" s="8" t="s">
        <v>3</v>
      </c>
      <c r="I512" s="80"/>
    </row>
    <row r="513" spans="2:9" ht="16.5" thickBot="1">
      <c r="B513" s="78"/>
      <c r="C513" s="9" t="s">
        <v>4</v>
      </c>
      <c r="D513" s="34" t="s">
        <v>5</v>
      </c>
      <c r="E513" s="9" t="s">
        <v>4</v>
      </c>
      <c r="F513" s="9" t="s">
        <v>5</v>
      </c>
      <c r="G513" s="9" t="s">
        <v>4</v>
      </c>
      <c r="H513" s="9" t="s">
        <v>5</v>
      </c>
      <c r="I513" s="81"/>
    </row>
    <row r="514" spans="2:9" ht="16.5" thickBot="1">
      <c r="B514" s="7" t="s">
        <v>6</v>
      </c>
      <c r="C514" s="19">
        <v>0.34100000000000003</v>
      </c>
      <c r="D514" s="19">
        <v>2.8980000000000001</v>
      </c>
      <c r="E514" s="19">
        <v>0.622</v>
      </c>
      <c r="F514" s="19">
        <v>2.81</v>
      </c>
      <c r="G514" s="19">
        <v>0.38600000000000001</v>
      </c>
      <c r="H514" s="19">
        <v>1.675</v>
      </c>
      <c r="I514" s="7" t="s">
        <v>160</v>
      </c>
    </row>
    <row r="515" spans="2:9" ht="16.5" thickBot="1">
      <c r="B515" s="7" t="s">
        <v>7</v>
      </c>
      <c r="C515" s="19">
        <v>1.333</v>
      </c>
      <c r="D515" s="19">
        <v>102.468</v>
      </c>
      <c r="E515" s="19">
        <v>1.972</v>
      </c>
      <c r="F515" s="19">
        <v>19.943000000000001</v>
      </c>
      <c r="G515" s="19">
        <v>1.2949999999999999</v>
      </c>
      <c r="H515" s="19">
        <v>17.870999999999999</v>
      </c>
      <c r="I515" s="7" t="s">
        <v>163</v>
      </c>
    </row>
    <row r="516" spans="2:9" ht="16.5" thickBot="1">
      <c r="B516" s="7" t="s">
        <v>8</v>
      </c>
      <c r="C516" s="19">
        <v>0.11799999999999999</v>
      </c>
      <c r="D516" s="19">
        <v>0.49</v>
      </c>
      <c r="E516" s="19">
        <v>5.7000000000000002E-2</v>
      </c>
      <c r="F516" s="19">
        <v>0.503</v>
      </c>
      <c r="G516" s="19">
        <v>4.3999999999999997E-2</v>
      </c>
      <c r="H516" s="19">
        <v>0.48799999999999999</v>
      </c>
      <c r="I516" s="7" t="s">
        <v>166</v>
      </c>
    </row>
    <row r="517" spans="2:9" ht="16.5" thickBot="1">
      <c r="B517" s="7" t="s">
        <v>9</v>
      </c>
      <c r="C517" s="19">
        <v>0.128</v>
      </c>
      <c r="D517" s="19">
        <v>1.8919999999999999</v>
      </c>
      <c r="E517" s="19">
        <v>0.13800000000000001</v>
      </c>
      <c r="F517" s="19">
        <v>2.222</v>
      </c>
      <c r="G517" s="19">
        <v>0.17100000000000001</v>
      </c>
      <c r="H517" s="19">
        <v>1.8740000000000001</v>
      </c>
      <c r="I517" s="7" t="s">
        <v>164</v>
      </c>
    </row>
    <row r="518" spans="2:9" ht="16.5" thickBot="1">
      <c r="B518" s="7" t="s">
        <v>10</v>
      </c>
      <c r="C518" s="19">
        <v>0</v>
      </c>
      <c r="D518" s="19">
        <v>3.0000000000000001E-3</v>
      </c>
      <c r="E518" s="19">
        <v>0</v>
      </c>
      <c r="F518" s="19">
        <v>0.249</v>
      </c>
      <c r="G518" s="19">
        <v>3.2000000000000001E-2</v>
      </c>
      <c r="H518" s="19">
        <v>0.16700000000000001</v>
      </c>
      <c r="I518" s="7" t="s">
        <v>165</v>
      </c>
    </row>
    <row r="519" spans="2:9" ht="16.5" thickBot="1">
      <c r="B519" s="7" t="s">
        <v>11</v>
      </c>
      <c r="C519" s="19">
        <v>0</v>
      </c>
      <c r="D519" s="19">
        <v>0</v>
      </c>
      <c r="E519" s="19">
        <v>0</v>
      </c>
      <c r="F519" s="19">
        <v>0</v>
      </c>
      <c r="G519" s="19">
        <v>0</v>
      </c>
      <c r="H519" s="19">
        <v>0</v>
      </c>
      <c r="I519" s="7" t="s">
        <v>167</v>
      </c>
    </row>
    <row r="520" spans="2:9" ht="16.5" thickBot="1">
      <c r="B520" s="7" t="s">
        <v>12</v>
      </c>
      <c r="C520" s="19">
        <v>0</v>
      </c>
      <c r="D520" s="19">
        <v>0</v>
      </c>
      <c r="E520" s="19">
        <v>3.1E-2</v>
      </c>
      <c r="F520" s="19">
        <v>1.2290000000000001</v>
      </c>
      <c r="G520" s="19">
        <v>0</v>
      </c>
      <c r="H520" s="19">
        <v>0</v>
      </c>
      <c r="I520" s="7" t="s">
        <v>13</v>
      </c>
    </row>
    <row r="521" spans="2:9" ht="16.5" thickBot="1">
      <c r="B521" s="7" t="s">
        <v>14</v>
      </c>
      <c r="C521" s="19">
        <v>0.95699999999999996</v>
      </c>
      <c r="D521" s="19">
        <v>5.0629999999999997</v>
      </c>
      <c r="E521" s="19">
        <v>0.371</v>
      </c>
      <c r="F521" s="19">
        <v>2.4929999999999999</v>
      </c>
      <c r="G521" s="19">
        <v>0</v>
      </c>
      <c r="H521" s="19">
        <v>0</v>
      </c>
      <c r="I521" s="7" t="s">
        <v>170</v>
      </c>
    </row>
    <row r="522" spans="2:9" ht="16.5" thickBot="1">
      <c r="B522" s="7" t="s">
        <v>15</v>
      </c>
      <c r="C522" s="19">
        <v>0</v>
      </c>
      <c r="D522" s="19">
        <v>0</v>
      </c>
      <c r="E522" s="19">
        <v>0</v>
      </c>
      <c r="F522" s="19">
        <v>1E-3</v>
      </c>
      <c r="G522" s="19">
        <v>1.7999999999999999E-2</v>
      </c>
      <c r="H522" s="19">
        <v>6.7000000000000004E-2</v>
      </c>
      <c r="I522" s="7" t="s">
        <v>171</v>
      </c>
    </row>
    <row r="523" spans="2:9" ht="16.5" thickBot="1">
      <c r="B523" s="7" t="s">
        <v>16</v>
      </c>
      <c r="C523" s="19">
        <v>0.32088461538461538</v>
      </c>
      <c r="D523" s="19">
        <v>0.92700000000000005</v>
      </c>
      <c r="E523" s="19">
        <v>0.22084615384615383</v>
      </c>
      <c r="F523" s="19">
        <v>0.63800000000000001</v>
      </c>
      <c r="G523" s="19">
        <v>0.21288461538461537</v>
      </c>
      <c r="H523" s="19">
        <v>0.61499999999999999</v>
      </c>
      <c r="I523" s="7" t="s">
        <v>161</v>
      </c>
    </row>
    <row r="524" spans="2:9" ht="16.5" thickBot="1">
      <c r="B524" s="7" t="s">
        <v>17</v>
      </c>
      <c r="C524" s="19">
        <v>0</v>
      </c>
      <c r="D524" s="19">
        <v>0</v>
      </c>
      <c r="E524" s="19">
        <v>0</v>
      </c>
      <c r="F524" s="19">
        <v>5.0000000000000001E-3</v>
      </c>
      <c r="G524" s="19">
        <v>0</v>
      </c>
      <c r="H524" s="19">
        <v>0</v>
      </c>
      <c r="I524" s="7" t="s">
        <v>18</v>
      </c>
    </row>
    <row r="525" spans="2:9" ht="16.5" thickBot="1">
      <c r="B525" s="7" t="s">
        <v>19</v>
      </c>
      <c r="C525" s="19">
        <v>0.01</v>
      </c>
      <c r="D525" s="19">
        <v>6.0999999999999999E-2</v>
      </c>
      <c r="E525" s="19">
        <v>0</v>
      </c>
      <c r="F525" s="19">
        <v>0</v>
      </c>
      <c r="G525" s="19">
        <v>5.0000000000000001E-3</v>
      </c>
      <c r="H525" s="19">
        <v>5.1999999999999998E-2</v>
      </c>
      <c r="I525" s="7" t="s">
        <v>20</v>
      </c>
    </row>
    <row r="526" spans="2:9" ht="16.5" thickBot="1">
      <c r="B526" s="7" t="s">
        <v>21</v>
      </c>
      <c r="C526" s="19">
        <v>5.8000000000000003E-2</v>
      </c>
      <c r="D526" s="19">
        <v>0.23799999999999999</v>
      </c>
      <c r="E526" s="19">
        <v>4.8000000000000001E-2</v>
      </c>
      <c r="F526" s="19">
        <v>0.52800000000000002</v>
      </c>
      <c r="G526" s="19">
        <v>0</v>
      </c>
      <c r="H526" s="19">
        <v>5.0000000000000001E-3</v>
      </c>
      <c r="I526" s="7" t="s">
        <v>168</v>
      </c>
    </row>
    <row r="527" spans="2:9" ht="16.5" thickBot="1">
      <c r="B527" s="7" t="s">
        <v>22</v>
      </c>
      <c r="C527" s="19">
        <v>3.6999999999999998E-2</v>
      </c>
      <c r="D527" s="19">
        <v>7.3999999999999996E-2</v>
      </c>
      <c r="E527" s="19">
        <v>1.7500000000000002E-2</v>
      </c>
      <c r="F527" s="19">
        <v>3.5000000000000003E-2</v>
      </c>
      <c r="G527" s="19">
        <v>2.4E-2</v>
      </c>
      <c r="H527" s="19">
        <v>4.8000000000000001E-2</v>
      </c>
      <c r="I527" s="7" t="s">
        <v>178</v>
      </c>
    </row>
    <row r="528" spans="2:9" ht="16.5" thickBot="1">
      <c r="B528" s="7" t="s">
        <v>23</v>
      </c>
      <c r="C528" s="19">
        <v>0</v>
      </c>
      <c r="D528" s="19">
        <v>0</v>
      </c>
      <c r="E528" s="19">
        <v>0</v>
      </c>
      <c r="F528" s="19">
        <v>0</v>
      </c>
      <c r="G528" s="19">
        <v>0</v>
      </c>
      <c r="H528" s="19">
        <v>0</v>
      </c>
      <c r="I528" s="7" t="s">
        <v>169</v>
      </c>
    </row>
    <row r="529" spans="2:13" ht="16.5" thickBot="1">
      <c r="B529" s="7" t="s">
        <v>24</v>
      </c>
      <c r="C529" s="19">
        <v>6.0999999999999999E-2</v>
      </c>
      <c r="D529" s="19">
        <v>0.61799999999999999</v>
      </c>
      <c r="E529" s="19">
        <v>5.1999999999999998E-2</v>
      </c>
      <c r="F529" s="19">
        <v>0.64900000000000002</v>
      </c>
      <c r="G529" s="19">
        <v>6.0999999999999999E-2</v>
      </c>
      <c r="H529" s="19">
        <v>0.30499999999999999</v>
      </c>
      <c r="I529" s="7" t="s">
        <v>172</v>
      </c>
    </row>
    <row r="530" spans="2:13" ht="16.5" thickBot="1">
      <c r="B530" s="7" t="s">
        <v>25</v>
      </c>
      <c r="C530" s="19">
        <v>2.1059999999999999</v>
      </c>
      <c r="D530" s="19">
        <v>16.297000000000001</v>
      </c>
      <c r="E530" s="19">
        <v>2.3180000000000001</v>
      </c>
      <c r="F530" s="19">
        <v>15.862</v>
      </c>
      <c r="G530" s="19">
        <v>2.8109999999999999</v>
      </c>
      <c r="H530" s="19">
        <v>17.306999999999999</v>
      </c>
      <c r="I530" s="7" t="s">
        <v>173</v>
      </c>
    </row>
    <row r="531" spans="2:13" ht="16.5" thickBot="1">
      <c r="B531" s="7" t="s">
        <v>26</v>
      </c>
      <c r="C531" s="19">
        <v>1E-3</v>
      </c>
      <c r="D531" s="19">
        <v>1.9E-2</v>
      </c>
      <c r="E531" s="19">
        <v>0</v>
      </c>
      <c r="F531" s="19">
        <v>0</v>
      </c>
      <c r="G531" s="19">
        <v>4.0000000000000001E-3</v>
      </c>
      <c r="H531" s="19">
        <v>4.8000000000000001E-2</v>
      </c>
      <c r="I531" s="1" t="s">
        <v>179</v>
      </c>
    </row>
    <row r="532" spans="2:13" ht="16.5" thickBot="1">
      <c r="B532" s="7" t="s">
        <v>27</v>
      </c>
      <c r="C532" s="19">
        <v>0.29799999999999999</v>
      </c>
      <c r="D532" s="19">
        <v>6.6289999999999996</v>
      </c>
      <c r="E532" s="19">
        <v>0</v>
      </c>
      <c r="F532" s="19">
        <v>4.1239999999999997</v>
      </c>
      <c r="G532" s="19">
        <v>0.156</v>
      </c>
      <c r="H532" s="19">
        <v>3.8220000000000001</v>
      </c>
      <c r="I532" s="1" t="s">
        <v>174</v>
      </c>
    </row>
    <row r="533" spans="2:13" ht="17.25" customHeight="1" thickBot="1">
      <c r="B533" s="7" t="s">
        <v>28</v>
      </c>
      <c r="C533" s="19">
        <v>0.22800000000000001</v>
      </c>
      <c r="D533" s="19">
        <v>1.81</v>
      </c>
      <c r="E533" s="19">
        <v>9.8000000000000004E-2</v>
      </c>
      <c r="F533" s="19">
        <v>0.79800000000000004</v>
      </c>
      <c r="G533" s="19">
        <v>0.24299999999999999</v>
      </c>
      <c r="H533" s="19">
        <v>1.6240000000000001</v>
      </c>
      <c r="I533" s="1" t="s">
        <v>175</v>
      </c>
    </row>
    <row r="534" spans="2:13" ht="17.25" customHeight="1" thickBot="1">
      <c r="B534" s="7" t="s">
        <v>29</v>
      </c>
      <c r="C534" s="19">
        <v>0</v>
      </c>
      <c r="D534" s="19">
        <v>0</v>
      </c>
      <c r="E534" s="19">
        <v>0</v>
      </c>
      <c r="F534" s="19">
        <v>0</v>
      </c>
      <c r="G534" s="19">
        <v>0</v>
      </c>
      <c r="H534" s="19">
        <v>0</v>
      </c>
      <c r="I534" s="1" t="s">
        <v>176</v>
      </c>
    </row>
    <row r="535" spans="2:13" ht="16.5" thickBot="1">
      <c r="B535" s="7" t="s">
        <v>30</v>
      </c>
      <c r="C535" s="19">
        <v>2E-3</v>
      </c>
      <c r="D535" s="19">
        <v>2E-3</v>
      </c>
      <c r="E535" s="19">
        <v>0</v>
      </c>
      <c r="F535" s="19">
        <v>0</v>
      </c>
      <c r="G535" s="19">
        <v>0</v>
      </c>
      <c r="H535" s="19">
        <v>0</v>
      </c>
      <c r="I535" s="1" t="s">
        <v>31</v>
      </c>
    </row>
    <row r="536" spans="2:13" ht="16.5" thickBot="1">
      <c r="B536" s="48" t="s">
        <v>116</v>
      </c>
      <c r="C536" s="44">
        <f t="shared" ref="C536:E536" si="9">SUM(C514:C535)</f>
        <v>5.9988846153846147</v>
      </c>
      <c r="D536" s="44">
        <f t="shared" si="9"/>
        <v>139.489</v>
      </c>
      <c r="E536" s="44">
        <f t="shared" si="9"/>
        <v>5.9453461538461534</v>
      </c>
      <c r="F536" s="44">
        <f>SUM(F514:F535)</f>
        <v>52.089000000000006</v>
      </c>
      <c r="G536" s="44">
        <f>SUM(G514:G535)</f>
        <v>5.4628846153846151</v>
      </c>
      <c r="H536" s="44">
        <f>SUM(H514:H535)</f>
        <v>45.967999999999996</v>
      </c>
      <c r="I536" s="50" t="s">
        <v>162</v>
      </c>
    </row>
    <row r="537" spans="2:13" ht="16.5" thickBot="1">
      <c r="B537" s="45" t="s">
        <v>117</v>
      </c>
      <c r="C537" s="19"/>
      <c r="D537" s="19"/>
      <c r="E537" s="49"/>
      <c r="F537" s="49"/>
      <c r="G537" s="19"/>
      <c r="H537" s="19"/>
      <c r="I537" s="47" t="s">
        <v>118</v>
      </c>
      <c r="J537" s="11"/>
    </row>
    <row r="538" spans="2:13">
      <c r="B538" s="11"/>
      <c r="C538" s="11"/>
      <c r="D538" s="11"/>
      <c r="E538" s="11"/>
      <c r="F538" s="11"/>
      <c r="G538" s="11"/>
      <c r="H538" s="11"/>
      <c r="I538" s="11"/>
      <c r="J538" s="11"/>
    </row>
    <row r="539" spans="2:13">
      <c r="B539" s="4"/>
    </row>
    <row r="540" spans="2:13">
      <c r="B540" s="4"/>
    </row>
    <row r="541" spans="2:13">
      <c r="B541" s="62" t="s">
        <v>149</v>
      </c>
      <c r="C541" s="62"/>
      <c r="D541" s="62"/>
      <c r="G541" s="2"/>
      <c r="H541" s="2"/>
      <c r="I541" s="16" t="s">
        <v>150</v>
      </c>
      <c r="J541" s="2"/>
    </row>
    <row r="542" spans="2:13" ht="21.75" customHeight="1">
      <c r="B542" s="75" t="s">
        <v>80</v>
      </c>
      <c r="C542" s="75"/>
      <c r="D542" s="75"/>
      <c r="E542" s="74" t="s">
        <v>81</v>
      </c>
      <c r="F542" s="74"/>
      <c r="G542" s="74"/>
      <c r="H542" s="74"/>
      <c r="I542" s="74"/>
      <c r="J542" s="3"/>
    </row>
    <row r="543" spans="2:13" ht="25.5" customHeight="1" thickBot="1">
      <c r="B543" s="63" t="s">
        <v>226</v>
      </c>
      <c r="C543" s="63"/>
      <c r="D543" s="63"/>
      <c r="E543" s="72" t="s">
        <v>51</v>
      </c>
      <c r="F543" s="72"/>
      <c r="G543" s="72"/>
      <c r="H543" s="72"/>
      <c r="I543" s="72"/>
      <c r="J543" s="2"/>
    </row>
    <row r="544" spans="2:13" ht="16.5" thickBot="1">
      <c r="B544" s="76" t="s">
        <v>0</v>
      </c>
      <c r="C544" s="67">
        <v>2017</v>
      </c>
      <c r="D544" s="68"/>
      <c r="E544" s="67">
        <v>2018</v>
      </c>
      <c r="F544" s="68"/>
      <c r="G544" s="67">
        <v>2019</v>
      </c>
      <c r="H544" s="68"/>
      <c r="I544" s="79" t="s">
        <v>1</v>
      </c>
      <c r="K544" s="2"/>
      <c r="L544" s="2"/>
      <c r="M544" s="2"/>
    </row>
    <row r="545" spans="2:9">
      <c r="B545" s="77"/>
      <c r="C545" s="18" t="s">
        <v>32</v>
      </c>
      <c r="D545" s="33" t="s">
        <v>3</v>
      </c>
      <c r="E545" s="18" t="s">
        <v>32</v>
      </c>
      <c r="F545" s="8" t="s">
        <v>3</v>
      </c>
      <c r="G545" s="18" t="s">
        <v>32</v>
      </c>
      <c r="H545" s="8" t="s">
        <v>3</v>
      </c>
      <c r="I545" s="80"/>
    </row>
    <row r="546" spans="2:9" ht="16.5" thickBot="1">
      <c r="B546" s="78"/>
      <c r="C546" s="9" t="s">
        <v>4</v>
      </c>
      <c r="D546" s="34" t="s">
        <v>5</v>
      </c>
      <c r="E546" s="9" t="s">
        <v>4</v>
      </c>
      <c r="F546" s="9" t="s">
        <v>5</v>
      </c>
      <c r="G546" s="9" t="s">
        <v>4</v>
      </c>
      <c r="H546" s="9" t="s">
        <v>5</v>
      </c>
      <c r="I546" s="81"/>
    </row>
    <row r="547" spans="2:9" ht="16.5" thickBot="1">
      <c r="B547" s="7" t="s">
        <v>6</v>
      </c>
      <c r="C547" s="19">
        <v>0.01</v>
      </c>
      <c r="D547" s="19">
        <v>0.39700000000000002</v>
      </c>
      <c r="E547" s="19">
        <v>1.0999999999999999E-2</v>
      </c>
      <c r="F547" s="19">
        <v>3.9E-2</v>
      </c>
      <c r="G547" s="19">
        <v>1E-3</v>
      </c>
      <c r="H547" s="19">
        <v>4.0000000000000001E-3</v>
      </c>
      <c r="I547" s="7" t="s">
        <v>160</v>
      </c>
    </row>
    <row r="548" spans="2:9" ht="16.5" thickBot="1">
      <c r="B548" s="7" t="s">
        <v>7</v>
      </c>
      <c r="C548" s="19"/>
      <c r="D548" s="19"/>
      <c r="E548" s="19">
        <v>0.746</v>
      </c>
      <c r="F548" s="19">
        <v>2.75</v>
      </c>
      <c r="G548" s="19">
        <v>2.9000000000000001E-2</v>
      </c>
      <c r="H548" s="19">
        <v>0.26600000000000001</v>
      </c>
      <c r="I548" s="7" t="s">
        <v>163</v>
      </c>
    </row>
    <row r="549" spans="2:9" ht="16.5" thickBot="1">
      <c r="B549" s="7" t="s">
        <v>8</v>
      </c>
      <c r="C549" s="19"/>
      <c r="D549" s="19"/>
      <c r="E549" s="19">
        <v>4.0000000000000001E-3</v>
      </c>
      <c r="F549" s="19">
        <v>6.0000000000000001E-3</v>
      </c>
      <c r="G549" s="19">
        <v>0</v>
      </c>
      <c r="H549" s="19">
        <v>0</v>
      </c>
      <c r="I549" s="7" t="s">
        <v>166</v>
      </c>
    </row>
    <row r="550" spans="2:9" ht="16.5" thickBot="1">
      <c r="B550" s="7" t="s">
        <v>9</v>
      </c>
      <c r="C550" s="19"/>
      <c r="D550" s="19"/>
      <c r="E550" s="19">
        <v>0.50700000000000001</v>
      </c>
      <c r="F550" s="19">
        <v>2.8109999999999999</v>
      </c>
      <c r="G550" s="19">
        <v>0.14899999999999999</v>
      </c>
      <c r="H550" s="19">
        <v>0.44500000000000001</v>
      </c>
      <c r="I550" s="7" t="s">
        <v>164</v>
      </c>
    </row>
    <row r="551" spans="2:9" ht="16.5" thickBot="1">
      <c r="B551" s="7" t="s">
        <v>10</v>
      </c>
      <c r="C551" s="19">
        <v>0</v>
      </c>
      <c r="D551" s="19">
        <v>0</v>
      </c>
      <c r="E551" s="19">
        <v>2.3E-2</v>
      </c>
      <c r="F551" s="19">
        <v>2.5999999999999999E-2</v>
      </c>
      <c r="G551" s="19">
        <v>5.0000000000000001E-3</v>
      </c>
      <c r="H551" s="19">
        <v>1.0999999999999999E-2</v>
      </c>
      <c r="I551" s="7" t="s">
        <v>165</v>
      </c>
    </row>
    <row r="552" spans="2:9" ht="16.5" thickBot="1">
      <c r="B552" s="7" t="s">
        <v>11</v>
      </c>
      <c r="C552" s="19"/>
      <c r="D552" s="19"/>
      <c r="E552" s="19">
        <v>0</v>
      </c>
      <c r="F552" s="19">
        <v>0</v>
      </c>
      <c r="G552" s="19">
        <v>0</v>
      </c>
      <c r="H552" s="19">
        <v>0</v>
      </c>
      <c r="I552" s="7" t="s">
        <v>167</v>
      </c>
    </row>
    <row r="553" spans="2:9" ht="16.5" thickBot="1">
      <c r="B553" s="7" t="s">
        <v>12</v>
      </c>
      <c r="C553" s="19"/>
      <c r="D553" s="19"/>
      <c r="E553" s="19">
        <v>0</v>
      </c>
      <c r="F553" s="19">
        <v>4.0000000000000001E-3</v>
      </c>
      <c r="G553" s="19">
        <v>0</v>
      </c>
      <c r="H553" s="19">
        <v>0</v>
      </c>
      <c r="I553" s="7" t="s">
        <v>13</v>
      </c>
    </row>
    <row r="554" spans="2:9" ht="16.5" thickBot="1">
      <c r="B554" s="7" t="s">
        <v>14</v>
      </c>
      <c r="C554" s="19"/>
      <c r="D554" s="19"/>
      <c r="E554" s="19">
        <v>4.3999999999999997E-2</v>
      </c>
      <c r="F554" s="19">
        <v>0.29799999999999999</v>
      </c>
      <c r="G554" s="19">
        <v>0</v>
      </c>
      <c r="H554" s="19">
        <v>0</v>
      </c>
      <c r="I554" s="7" t="s">
        <v>170</v>
      </c>
    </row>
    <row r="555" spans="2:9" ht="16.5" thickBot="1">
      <c r="B555" s="7" t="s">
        <v>15</v>
      </c>
      <c r="C555" s="19"/>
      <c r="D555" s="19"/>
      <c r="E555" s="19">
        <v>0</v>
      </c>
      <c r="F555" s="19">
        <v>0</v>
      </c>
      <c r="G555" s="19">
        <v>0</v>
      </c>
      <c r="H555" s="19">
        <v>2E-3</v>
      </c>
      <c r="I555" s="7" t="s">
        <v>171</v>
      </c>
    </row>
    <row r="556" spans="2:9" ht="16.5" thickBot="1">
      <c r="B556" s="7" t="s">
        <v>16</v>
      </c>
      <c r="C556" s="19"/>
      <c r="D556" s="19"/>
      <c r="E556" s="19">
        <v>3.2000000000000001E-2</v>
      </c>
      <c r="F556" s="19">
        <v>6.3E-2</v>
      </c>
      <c r="G556" s="19">
        <v>0</v>
      </c>
      <c r="H556" s="19">
        <v>0</v>
      </c>
      <c r="I556" s="7" t="s">
        <v>161</v>
      </c>
    </row>
    <row r="557" spans="2:9" ht="16.5" thickBot="1">
      <c r="B557" s="7" t="s">
        <v>17</v>
      </c>
      <c r="C557" s="19"/>
      <c r="D557" s="19"/>
      <c r="E557" s="19">
        <v>0</v>
      </c>
      <c r="F557" s="19">
        <v>0</v>
      </c>
      <c r="G557" s="19">
        <v>0</v>
      </c>
      <c r="H557" s="19">
        <v>8.9999999999999993E-3</v>
      </c>
      <c r="I557" s="7" t="s">
        <v>18</v>
      </c>
    </row>
    <row r="558" spans="2:9" ht="16.5" thickBot="1">
      <c r="B558" s="7" t="s">
        <v>19</v>
      </c>
      <c r="C558" s="19"/>
      <c r="D558" s="19"/>
      <c r="E558" s="19">
        <v>4.0000000000000001E-3</v>
      </c>
      <c r="F558" s="19">
        <v>0.01</v>
      </c>
      <c r="G558" s="19">
        <v>0</v>
      </c>
      <c r="H558" s="19">
        <v>2E-3</v>
      </c>
      <c r="I558" s="7" t="s">
        <v>20</v>
      </c>
    </row>
    <row r="559" spans="2:9" ht="16.5" thickBot="1">
      <c r="B559" s="7" t="s">
        <v>21</v>
      </c>
      <c r="C559" s="19">
        <v>0.26600000000000001</v>
      </c>
      <c r="D559" s="19">
        <v>1.144E-4</v>
      </c>
      <c r="E559" s="19">
        <v>7.0000000000000001E-3</v>
      </c>
      <c r="F559" s="19">
        <v>2.7E-2</v>
      </c>
      <c r="G559" s="19">
        <v>1E-3</v>
      </c>
      <c r="H559" s="19">
        <v>2.3E-2</v>
      </c>
      <c r="I559" s="7" t="s">
        <v>168</v>
      </c>
    </row>
    <row r="560" spans="2:9" ht="16.5" thickBot="1">
      <c r="B560" s="7" t="s">
        <v>22</v>
      </c>
      <c r="C560" s="19"/>
      <c r="D560" s="19"/>
      <c r="E560" s="19">
        <v>0</v>
      </c>
      <c r="F560" s="19">
        <v>0</v>
      </c>
      <c r="G560" s="19">
        <v>0</v>
      </c>
      <c r="H560" s="19">
        <v>0</v>
      </c>
      <c r="I560" s="7" t="s">
        <v>178</v>
      </c>
    </row>
    <row r="561" spans="2:13" ht="16.5" thickBot="1">
      <c r="B561" s="7" t="s">
        <v>23</v>
      </c>
      <c r="C561" s="19"/>
      <c r="D561" s="19"/>
      <c r="E561" s="19">
        <v>0</v>
      </c>
      <c r="F561" s="19">
        <v>0</v>
      </c>
      <c r="G561" s="19">
        <v>0</v>
      </c>
      <c r="H561" s="19">
        <v>0</v>
      </c>
      <c r="I561" s="7" t="s">
        <v>169</v>
      </c>
    </row>
    <row r="562" spans="2:13" ht="16.5" thickBot="1">
      <c r="B562" s="7" t="s">
        <v>24</v>
      </c>
      <c r="C562" s="19"/>
      <c r="D562" s="19"/>
      <c r="E562" s="19">
        <v>1E-3</v>
      </c>
      <c r="F562" s="19">
        <v>8.9999999999999993E-3</v>
      </c>
      <c r="G562" s="19">
        <v>0</v>
      </c>
      <c r="H562" s="19">
        <v>3.0000000000000001E-3</v>
      </c>
      <c r="I562" s="7" t="s">
        <v>172</v>
      </c>
    </row>
    <row r="563" spans="2:13" ht="16.5" thickBot="1">
      <c r="B563" s="7" t="s">
        <v>25</v>
      </c>
      <c r="C563" s="19"/>
      <c r="D563" s="19"/>
      <c r="E563" s="19">
        <v>2.3E-2</v>
      </c>
      <c r="F563" s="19">
        <v>8.5999999999999993E-2</v>
      </c>
      <c r="G563" s="19">
        <v>0</v>
      </c>
      <c r="H563" s="19">
        <v>1E-3</v>
      </c>
      <c r="I563" s="7" t="s">
        <v>173</v>
      </c>
    </row>
    <row r="564" spans="2:13" ht="16.5" thickBot="1">
      <c r="B564" s="7" t="s">
        <v>26</v>
      </c>
      <c r="C564" s="19"/>
      <c r="D564" s="19"/>
      <c r="E564" s="19">
        <v>0</v>
      </c>
      <c r="F564" s="19">
        <v>0</v>
      </c>
      <c r="G564" s="19">
        <v>0</v>
      </c>
      <c r="H564" s="19">
        <v>1E-3</v>
      </c>
      <c r="I564" s="1" t="s">
        <v>179</v>
      </c>
    </row>
    <row r="565" spans="2:13" ht="16.5" thickBot="1">
      <c r="B565" s="7" t="s">
        <v>27</v>
      </c>
      <c r="C565" s="19"/>
      <c r="D565" s="19"/>
      <c r="E565" s="19">
        <v>0.26400000000000001</v>
      </c>
      <c r="F565" s="19">
        <v>0.61399999999999999</v>
      </c>
      <c r="G565" s="19">
        <v>0.02</v>
      </c>
      <c r="H565" s="19">
        <v>0.17599999999999999</v>
      </c>
      <c r="I565" s="1" t="s">
        <v>174</v>
      </c>
    </row>
    <row r="566" spans="2:13" ht="18" customHeight="1" thickBot="1">
      <c r="B566" s="7" t="s">
        <v>28</v>
      </c>
      <c r="C566" s="19"/>
      <c r="D566" s="19"/>
      <c r="E566" s="19">
        <v>2.1000000000000001E-2</v>
      </c>
      <c r="F566" s="19">
        <v>9.9000000000000005E-2</v>
      </c>
      <c r="G566" s="19">
        <v>1.4999999999999999E-2</v>
      </c>
      <c r="H566" s="19">
        <v>3.2000000000000001E-2</v>
      </c>
      <c r="I566" s="1" t="s">
        <v>175</v>
      </c>
    </row>
    <row r="567" spans="2:13" ht="18" customHeight="1" thickBot="1">
      <c r="B567" s="7" t="s">
        <v>29</v>
      </c>
      <c r="C567" s="19"/>
      <c r="D567" s="19"/>
      <c r="E567" s="19">
        <v>0</v>
      </c>
      <c r="F567" s="19">
        <v>0</v>
      </c>
      <c r="G567" s="19">
        <v>0</v>
      </c>
      <c r="H567" s="19">
        <v>0</v>
      </c>
      <c r="I567" s="1" t="s">
        <v>176</v>
      </c>
    </row>
    <row r="568" spans="2:13" ht="16.5" thickBot="1">
      <c r="B568" s="7" t="s">
        <v>30</v>
      </c>
      <c r="C568" s="19"/>
      <c r="D568" s="19"/>
      <c r="E568" s="19">
        <v>0</v>
      </c>
      <c r="F568" s="19">
        <v>0</v>
      </c>
      <c r="G568" s="19">
        <v>0</v>
      </c>
      <c r="H568" s="19">
        <v>0</v>
      </c>
      <c r="I568" s="1" t="s">
        <v>31</v>
      </c>
    </row>
    <row r="569" spans="2:13" ht="16.5" thickBot="1">
      <c r="B569" s="48" t="s">
        <v>116</v>
      </c>
      <c r="C569" s="44">
        <v>0.27600000000000002</v>
      </c>
      <c r="D569" s="44">
        <v>0.39711440000000003</v>
      </c>
      <c r="E569" s="44">
        <v>1.6869999999999996</v>
      </c>
      <c r="F569" s="44">
        <v>6.8419999999999996</v>
      </c>
      <c r="G569" s="44">
        <v>0.21999999999999997</v>
      </c>
      <c r="H569" s="44">
        <v>0.97500000000000009</v>
      </c>
      <c r="I569" s="50" t="s">
        <v>162</v>
      </c>
    </row>
    <row r="570" spans="2:13" ht="16.5" thickBot="1">
      <c r="B570" s="45" t="s">
        <v>117</v>
      </c>
      <c r="C570" s="49"/>
      <c r="D570" s="49"/>
      <c r="E570" s="49"/>
      <c r="F570" s="49"/>
      <c r="G570" s="19"/>
      <c r="H570" s="19"/>
      <c r="I570" s="47" t="s">
        <v>118</v>
      </c>
    </row>
    <row r="571" spans="2:13">
      <c r="B571" s="51"/>
      <c r="C571" s="52"/>
      <c r="D571" s="52"/>
      <c r="E571" s="52"/>
      <c r="F571" s="52"/>
      <c r="G571" s="52"/>
      <c r="H571" s="52"/>
      <c r="I571" s="53"/>
    </row>
    <row r="572" spans="2:13">
      <c r="B572" s="30" t="s">
        <v>151</v>
      </c>
      <c r="C572" s="30"/>
      <c r="D572" s="30"/>
      <c r="G572" s="30"/>
      <c r="H572" s="30">
        <v>843699</v>
      </c>
      <c r="I572" s="16" t="s">
        <v>152</v>
      </c>
      <c r="J572" s="30"/>
    </row>
    <row r="573" spans="2:13" s="5" customFormat="1" ht="15.75" customHeight="1">
      <c r="B573" s="62" t="s">
        <v>115</v>
      </c>
      <c r="C573" s="62"/>
      <c r="D573" s="30"/>
      <c r="G573" s="73" t="s">
        <v>159</v>
      </c>
      <c r="H573" s="73"/>
      <c r="I573" s="73"/>
      <c r="J573" s="25"/>
      <c r="K573" s="25"/>
      <c r="L573" s="25"/>
      <c r="M573" s="25"/>
    </row>
    <row r="574" spans="2:13" ht="21.75" customHeight="1" thickBot="1">
      <c r="B574" s="63" t="s">
        <v>226</v>
      </c>
      <c r="C574" s="63"/>
      <c r="D574" s="63"/>
      <c r="E574" s="72" t="s">
        <v>51</v>
      </c>
      <c r="F574" s="72"/>
      <c r="G574" s="72"/>
      <c r="H574" s="72"/>
      <c r="I574" s="72"/>
      <c r="J574" s="30"/>
    </row>
    <row r="575" spans="2:13" ht="16.5" thickBot="1">
      <c r="B575" s="76" t="s">
        <v>0</v>
      </c>
      <c r="C575" s="67">
        <v>2017</v>
      </c>
      <c r="D575" s="68"/>
      <c r="E575" s="67">
        <v>2018</v>
      </c>
      <c r="F575" s="68"/>
      <c r="G575" s="67">
        <v>2019</v>
      </c>
      <c r="H575" s="68"/>
      <c r="I575" s="79" t="s">
        <v>1</v>
      </c>
      <c r="K575" s="30"/>
      <c r="L575" s="30"/>
      <c r="M575" s="30"/>
    </row>
    <row r="576" spans="2:13">
      <c r="B576" s="77"/>
      <c r="C576" s="18" t="s">
        <v>32</v>
      </c>
      <c r="D576" s="41" t="s">
        <v>3</v>
      </c>
      <c r="E576" s="18" t="s">
        <v>32</v>
      </c>
      <c r="F576" s="8" t="s">
        <v>3</v>
      </c>
      <c r="G576" s="18" t="s">
        <v>32</v>
      </c>
      <c r="H576" s="8" t="s">
        <v>3</v>
      </c>
      <c r="I576" s="80"/>
    </row>
    <row r="577" spans="2:9" ht="16.5" thickBot="1">
      <c r="B577" s="78"/>
      <c r="C577" s="9" t="s">
        <v>4</v>
      </c>
      <c r="D577" s="40" t="s">
        <v>5</v>
      </c>
      <c r="E577" s="9" t="s">
        <v>4</v>
      </c>
      <c r="F577" s="9" t="s">
        <v>5</v>
      </c>
      <c r="G577" s="9" t="s">
        <v>4</v>
      </c>
      <c r="H577" s="9" t="s">
        <v>5</v>
      </c>
      <c r="I577" s="81"/>
    </row>
    <row r="578" spans="2:9" ht="16.5" thickBot="1">
      <c r="B578" s="42" t="s">
        <v>6</v>
      </c>
      <c r="C578" s="19">
        <v>0</v>
      </c>
      <c r="D578" s="19">
        <v>2E-3</v>
      </c>
      <c r="E578" s="19">
        <v>0</v>
      </c>
      <c r="F578" s="19">
        <v>0</v>
      </c>
      <c r="G578" s="19">
        <v>8.9999999999999993E-3</v>
      </c>
      <c r="H578" s="19">
        <v>6.8000000000000005E-2</v>
      </c>
      <c r="I578" s="42" t="s">
        <v>160</v>
      </c>
    </row>
    <row r="579" spans="2:9" ht="16.5" thickBot="1">
      <c r="B579" s="42" t="s">
        <v>7</v>
      </c>
      <c r="C579" s="19">
        <v>0.14599999999999999</v>
      </c>
      <c r="D579" s="19">
        <v>0.59</v>
      </c>
      <c r="E579" s="19">
        <v>7.3999999999999996E-2</v>
      </c>
      <c r="F579" s="19">
        <v>1.28</v>
      </c>
      <c r="G579" s="19">
        <v>2.21</v>
      </c>
      <c r="H579" s="19">
        <v>8.4779999999999998</v>
      </c>
      <c r="I579" s="42" t="s">
        <v>163</v>
      </c>
    </row>
    <row r="580" spans="2:9" ht="16.5" thickBot="1">
      <c r="B580" s="42" t="s">
        <v>8</v>
      </c>
      <c r="C580" s="19">
        <v>1.7000000000000001E-2</v>
      </c>
      <c r="D580" s="19">
        <v>0.02</v>
      </c>
      <c r="E580" s="19">
        <v>0</v>
      </c>
      <c r="F580" s="19">
        <v>0</v>
      </c>
      <c r="G580" s="19">
        <v>4.0000000000000001E-3</v>
      </c>
      <c r="H580" s="19">
        <v>8.9999999999999993E-3</v>
      </c>
      <c r="I580" s="42" t="s">
        <v>166</v>
      </c>
    </row>
    <row r="581" spans="2:9" ht="16.5" thickBot="1">
      <c r="B581" s="42" t="s">
        <v>9</v>
      </c>
      <c r="C581" s="19">
        <v>0</v>
      </c>
      <c r="D581" s="19">
        <v>0</v>
      </c>
      <c r="E581" s="19">
        <v>0.20899999999999999</v>
      </c>
      <c r="F581" s="19">
        <v>0.35699999999999998</v>
      </c>
      <c r="G581" s="19">
        <v>0.109</v>
      </c>
      <c r="H581" s="19">
        <v>0.19800000000000001</v>
      </c>
      <c r="I581" s="42" t="s">
        <v>164</v>
      </c>
    </row>
    <row r="582" spans="2:9" ht="16.5" thickBot="1">
      <c r="B582" s="42" t="s">
        <v>10</v>
      </c>
      <c r="C582" s="19">
        <v>0</v>
      </c>
      <c r="D582" s="19">
        <v>0</v>
      </c>
      <c r="E582" s="19">
        <v>0</v>
      </c>
      <c r="F582" s="19">
        <v>0</v>
      </c>
      <c r="G582" s="19">
        <v>1.4999999999999999E-2</v>
      </c>
      <c r="H582" s="19">
        <v>0.161</v>
      </c>
      <c r="I582" s="42" t="s">
        <v>165</v>
      </c>
    </row>
    <row r="583" spans="2:9" ht="16.5" thickBot="1">
      <c r="B583" s="42" t="s">
        <v>11</v>
      </c>
      <c r="C583" s="19">
        <v>0</v>
      </c>
      <c r="D583" s="19">
        <v>0</v>
      </c>
      <c r="E583" s="19">
        <v>0</v>
      </c>
      <c r="F583" s="19">
        <v>0</v>
      </c>
      <c r="G583" s="19">
        <v>0</v>
      </c>
      <c r="H583" s="19">
        <v>0</v>
      </c>
      <c r="I583" s="42" t="s">
        <v>167</v>
      </c>
    </row>
    <row r="584" spans="2:9" ht="16.5" thickBot="1">
      <c r="B584" s="42" t="s">
        <v>12</v>
      </c>
      <c r="C584" s="19">
        <v>0</v>
      </c>
      <c r="D584" s="19">
        <v>3.0000000000000001E-3</v>
      </c>
      <c r="E584" s="19">
        <v>0</v>
      </c>
      <c r="F584" s="19">
        <v>4.0000000000000001E-3</v>
      </c>
      <c r="G584" s="19">
        <v>0</v>
      </c>
      <c r="H584" s="19">
        <v>0</v>
      </c>
      <c r="I584" s="42" t="s">
        <v>13</v>
      </c>
    </row>
    <row r="585" spans="2:9" ht="16.5" thickBot="1">
      <c r="B585" s="42" t="s">
        <v>14</v>
      </c>
      <c r="C585" s="19">
        <v>5.0999999999999997E-2</v>
      </c>
      <c r="D585" s="19">
        <v>0.08</v>
      </c>
      <c r="E585" s="19">
        <v>5.0000000000000001E-3</v>
      </c>
      <c r="F585" s="19">
        <v>1.4999999999999999E-2</v>
      </c>
      <c r="G585" s="19">
        <v>0</v>
      </c>
      <c r="H585" s="19">
        <v>0</v>
      </c>
      <c r="I585" s="42" t="s">
        <v>170</v>
      </c>
    </row>
    <row r="586" spans="2:9" ht="16.5" thickBot="1">
      <c r="B586" s="42" t="s">
        <v>15</v>
      </c>
      <c r="C586" s="19">
        <v>0</v>
      </c>
      <c r="D586" s="19">
        <v>0</v>
      </c>
      <c r="E586" s="19">
        <v>0</v>
      </c>
      <c r="F586" s="19">
        <v>0</v>
      </c>
      <c r="G586" s="19">
        <v>0</v>
      </c>
      <c r="H586" s="19">
        <v>0</v>
      </c>
      <c r="I586" s="42" t="s">
        <v>171</v>
      </c>
    </row>
    <row r="587" spans="2:9" ht="16.5" thickBot="1">
      <c r="B587" s="42" t="s">
        <v>16</v>
      </c>
      <c r="C587" s="19">
        <v>0</v>
      </c>
      <c r="D587" s="19">
        <v>0</v>
      </c>
      <c r="E587" s="19">
        <v>0</v>
      </c>
      <c r="F587" s="19">
        <v>0</v>
      </c>
      <c r="G587" s="19">
        <v>0</v>
      </c>
      <c r="H587" s="19">
        <v>0</v>
      </c>
      <c r="I587" s="42" t="s">
        <v>161</v>
      </c>
    </row>
    <row r="588" spans="2:9" ht="16.5" thickBot="1">
      <c r="B588" s="42" t="s">
        <v>17</v>
      </c>
      <c r="C588" s="19">
        <v>0</v>
      </c>
      <c r="D588" s="19">
        <v>0</v>
      </c>
      <c r="E588" s="19">
        <v>0</v>
      </c>
      <c r="F588" s="19">
        <v>0</v>
      </c>
      <c r="G588" s="19">
        <v>0</v>
      </c>
      <c r="H588" s="19">
        <v>0</v>
      </c>
      <c r="I588" s="42" t="s">
        <v>18</v>
      </c>
    </row>
    <row r="589" spans="2:9" ht="16.5" thickBot="1">
      <c r="B589" s="42" t="s">
        <v>19</v>
      </c>
      <c r="C589" s="19">
        <v>0</v>
      </c>
      <c r="D589" s="19">
        <v>0</v>
      </c>
      <c r="E589" s="19">
        <v>0</v>
      </c>
      <c r="F589" s="19">
        <v>0</v>
      </c>
      <c r="G589" s="19">
        <v>0</v>
      </c>
      <c r="H589" s="19">
        <v>0</v>
      </c>
      <c r="I589" s="42" t="s">
        <v>20</v>
      </c>
    </row>
    <row r="590" spans="2:9" ht="16.5" thickBot="1">
      <c r="B590" s="42" t="s">
        <v>21</v>
      </c>
      <c r="C590" s="19">
        <v>0.01</v>
      </c>
      <c r="D590" s="19">
        <v>1.6E-2</v>
      </c>
      <c r="E590" s="19">
        <v>0</v>
      </c>
      <c r="F590" s="19">
        <v>4.0000000000000001E-3</v>
      </c>
      <c r="G590" s="19">
        <v>3.0000000000000001E-3</v>
      </c>
      <c r="H590" s="19">
        <v>2.1000000000000001E-2</v>
      </c>
      <c r="I590" s="42" t="s">
        <v>168</v>
      </c>
    </row>
    <row r="591" spans="2:9" ht="16.5" thickBot="1">
      <c r="B591" s="42" t="s">
        <v>22</v>
      </c>
      <c r="C591" s="19">
        <v>0</v>
      </c>
      <c r="D591" s="19">
        <v>0</v>
      </c>
      <c r="E591" s="19">
        <v>0</v>
      </c>
      <c r="F591" s="19">
        <v>0</v>
      </c>
      <c r="G591" s="19">
        <v>0</v>
      </c>
      <c r="H591" s="19">
        <v>0</v>
      </c>
      <c r="I591" s="42" t="s">
        <v>178</v>
      </c>
    </row>
    <row r="592" spans="2:9" ht="16.5" thickBot="1">
      <c r="B592" s="42" t="s">
        <v>23</v>
      </c>
      <c r="C592" s="19">
        <v>0</v>
      </c>
      <c r="D592" s="19">
        <v>0</v>
      </c>
      <c r="E592" s="19">
        <v>0</v>
      </c>
      <c r="F592" s="19">
        <v>0</v>
      </c>
      <c r="G592" s="19">
        <v>0</v>
      </c>
      <c r="H592" s="19">
        <v>0</v>
      </c>
      <c r="I592" s="42" t="s">
        <v>169</v>
      </c>
    </row>
    <row r="593" spans="2:17" ht="16.5" thickBot="1">
      <c r="B593" s="42" t="s">
        <v>24</v>
      </c>
      <c r="C593" s="19">
        <v>0</v>
      </c>
      <c r="D593" s="19">
        <v>0</v>
      </c>
      <c r="E593" s="19">
        <v>0</v>
      </c>
      <c r="F593" s="19">
        <v>4.0000000000000001E-3</v>
      </c>
      <c r="G593" s="19">
        <v>0</v>
      </c>
      <c r="H593" s="19">
        <v>0</v>
      </c>
      <c r="I593" s="42" t="s">
        <v>172</v>
      </c>
    </row>
    <row r="594" spans="2:17" ht="16.5" thickBot="1">
      <c r="B594" s="42" t="s">
        <v>25</v>
      </c>
      <c r="C594" s="19">
        <v>0</v>
      </c>
      <c r="D594" s="19">
        <v>3.0000000000000001E-3</v>
      </c>
      <c r="E594" s="19">
        <v>1E-3</v>
      </c>
      <c r="F594" s="19">
        <v>5.0000000000000001E-3</v>
      </c>
      <c r="G594" s="19">
        <v>0</v>
      </c>
      <c r="H594" s="19">
        <v>2E-3</v>
      </c>
      <c r="I594" s="42" t="s">
        <v>173</v>
      </c>
    </row>
    <row r="595" spans="2:17" ht="16.5" thickBot="1">
      <c r="B595" s="42" t="s">
        <v>26</v>
      </c>
      <c r="C595" s="19">
        <v>0</v>
      </c>
      <c r="D595" s="19">
        <v>0</v>
      </c>
      <c r="E595" s="19">
        <v>0</v>
      </c>
      <c r="F595" s="19">
        <v>0</v>
      </c>
      <c r="G595" s="19">
        <v>0</v>
      </c>
      <c r="H595" s="19">
        <v>0</v>
      </c>
      <c r="I595" s="1" t="s">
        <v>179</v>
      </c>
    </row>
    <row r="596" spans="2:17" ht="16.5" thickBot="1">
      <c r="B596" s="42" t="s">
        <v>27</v>
      </c>
      <c r="C596" s="19">
        <v>0.40699999999999997</v>
      </c>
      <c r="D596" s="19">
        <v>0.46</v>
      </c>
      <c r="E596" s="19">
        <v>0.20499999999999999</v>
      </c>
      <c r="F596" s="19">
        <v>0.11799999999999999</v>
      </c>
      <c r="G596" s="19">
        <v>0.112</v>
      </c>
      <c r="H596" s="19">
        <v>0.51600000000000001</v>
      </c>
      <c r="I596" s="1" t="s">
        <v>174</v>
      </c>
    </row>
    <row r="597" spans="2:17" ht="18" customHeight="1" thickBot="1">
      <c r="B597" s="42" t="s">
        <v>28</v>
      </c>
      <c r="C597" s="19">
        <v>2.8000000000000001E-2</v>
      </c>
      <c r="D597" s="19">
        <v>6.6000000000000003E-2</v>
      </c>
      <c r="E597" s="19">
        <v>1.0999999999999999E-2</v>
      </c>
      <c r="F597" s="19">
        <v>5.3999999999999999E-2</v>
      </c>
      <c r="G597" s="19">
        <v>1E-3</v>
      </c>
      <c r="H597" s="19">
        <v>8.9999999999999993E-3</v>
      </c>
      <c r="I597" s="1" t="s">
        <v>175</v>
      </c>
    </row>
    <row r="598" spans="2:17" ht="18" customHeight="1" thickBot="1">
      <c r="B598" s="42" t="s">
        <v>29</v>
      </c>
      <c r="C598" s="19">
        <v>0</v>
      </c>
      <c r="D598" s="19">
        <v>0</v>
      </c>
      <c r="E598" s="19">
        <v>0</v>
      </c>
      <c r="F598" s="19">
        <v>0</v>
      </c>
      <c r="G598" s="19">
        <v>0</v>
      </c>
      <c r="H598" s="19">
        <v>0</v>
      </c>
      <c r="I598" s="1" t="s">
        <v>176</v>
      </c>
    </row>
    <row r="599" spans="2:17" ht="16.5" thickBot="1">
      <c r="B599" s="42" t="s">
        <v>30</v>
      </c>
      <c r="C599" s="19">
        <v>0</v>
      </c>
      <c r="D599" s="19">
        <v>0</v>
      </c>
      <c r="E599" s="19">
        <v>0</v>
      </c>
      <c r="F599" s="19">
        <v>0</v>
      </c>
      <c r="G599" s="19">
        <v>0</v>
      </c>
      <c r="H599" s="19">
        <v>0</v>
      </c>
      <c r="I599" s="1" t="s">
        <v>31</v>
      </c>
    </row>
    <row r="600" spans="2:17" ht="16.5" thickBot="1">
      <c r="B600" s="48" t="s">
        <v>116</v>
      </c>
      <c r="C600" s="19">
        <f t="shared" ref="C600:G600" si="10">SUM(C578:C599)</f>
        <v>0.65900000000000003</v>
      </c>
      <c r="D600" s="19">
        <f t="shared" si="10"/>
        <v>1.24</v>
      </c>
      <c r="E600" s="19">
        <f t="shared" si="10"/>
        <v>0.505</v>
      </c>
      <c r="F600" s="19">
        <f t="shared" si="10"/>
        <v>1.841</v>
      </c>
      <c r="G600" s="19">
        <f t="shared" si="10"/>
        <v>2.4630000000000001</v>
      </c>
      <c r="H600" s="19">
        <f>SUM(H578:H599)</f>
        <v>9.4620000000000015</v>
      </c>
      <c r="I600" s="50" t="s">
        <v>162</v>
      </c>
    </row>
    <row r="601" spans="2:17" ht="16.5" thickBot="1">
      <c r="B601" s="45" t="s">
        <v>117</v>
      </c>
      <c r="C601" s="49"/>
      <c r="D601" s="49"/>
      <c r="E601" s="49"/>
      <c r="F601" s="49"/>
      <c r="G601" s="19"/>
      <c r="H601" s="19"/>
      <c r="I601" s="47" t="s">
        <v>118</v>
      </c>
      <c r="J601" s="2"/>
    </row>
    <row r="602" spans="2:17">
      <c r="B602" s="4"/>
    </row>
    <row r="603" spans="2:17" s="5" customFormat="1">
      <c r="B603" s="57" t="s">
        <v>153</v>
      </c>
      <c r="C603" s="57"/>
      <c r="D603" s="57"/>
      <c r="G603" s="30"/>
      <c r="H603" s="30"/>
      <c r="I603" s="16" t="s">
        <v>154</v>
      </c>
    </row>
    <row r="604" spans="2:17">
      <c r="B604" s="62" t="s">
        <v>82</v>
      </c>
      <c r="C604" s="62"/>
      <c r="D604" s="62"/>
      <c r="G604" s="82" t="s">
        <v>83</v>
      </c>
      <c r="H604" s="82"/>
      <c r="I604" s="82"/>
      <c r="J604" s="2"/>
    </row>
    <row r="605" spans="2:17" ht="16.5" customHeight="1" thickBot="1">
      <c r="B605" s="63" t="s">
        <v>227</v>
      </c>
      <c r="C605" s="63"/>
      <c r="D605" s="12" t="s">
        <v>219</v>
      </c>
      <c r="E605" s="28"/>
      <c r="F605" s="28"/>
      <c r="G605" s="29" t="s">
        <v>57</v>
      </c>
      <c r="I605" s="31" t="s">
        <v>58</v>
      </c>
      <c r="J605" s="2"/>
    </row>
    <row r="606" spans="2:17" ht="16.5" thickBot="1">
      <c r="B606" s="76" t="s">
        <v>0</v>
      </c>
      <c r="C606" s="67">
        <v>2017</v>
      </c>
      <c r="D606" s="68"/>
      <c r="E606" s="67">
        <v>2018</v>
      </c>
      <c r="F606" s="68"/>
      <c r="G606" s="67">
        <v>2019</v>
      </c>
      <c r="H606" s="68"/>
      <c r="I606" s="79" t="s">
        <v>1</v>
      </c>
      <c r="J606" s="2"/>
    </row>
    <row r="607" spans="2:17">
      <c r="B607" s="77"/>
      <c r="C607" s="18" t="s">
        <v>32</v>
      </c>
      <c r="D607" s="33" t="s">
        <v>3</v>
      </c>
      <c r="E607" s="18" t="s">
        <v>32</v>
      </c>
      <c r="F607" s="8" t="s">
        <v>3</v>
      </c>
      <c r="G607" s="18" t="s">
        <v>32</v>
      </c>
      <c r="H607" s="8" t="s">
        <v>3</v>
      </c>
      <c r="I607" s="80"/>
      <c r="J607" s="23"/>
      <c r="K607" s="23"/>
      <c r="L607" s="23"/>
      <c r="M607" s="23"/>
      <c r="N607" s="23"/>
      <c r="O607" s="23"/>
      <c r="P607" s="23"/>
      <c r="Q607" s="23"/>
    </row>
    <row r="608" spans="2:17" ht="16.5" thickBot="1">
      <c r="B608" s="78"/>
      <c r="C608" s="9" t="s">
        <v>4</v>
      </c>
      <c r="D608" s="34" t="s">
        <v>5</v>
      </c>
      <c r="E608" s="9" t="s">
        <v>4</v>
      </c>
      <c r="F608" s="9" t="s">
        <v>5</v>
      </c>
      <c r="G608" s="9" t="s">
        <v>4</v>
      </c>
      <c r="H608" s="9" t="s">
        <v>5</v>
      </c>
      <c r="I608" s="81"/>
      <c r="J608" s="23"/>
      <c r="K608" s="23"/>
      <c r="L608" s="23"/>
      <c r="M608" s="23"/>
      <c r="N608" s="23"/>
      <c r="O608" s="23"/>
      <c r="P608" s="23"/>
      <c r="Q608" s="23"/>
    </row>
    <row r="609" spans="2:17" ht="16.5" thickBot="1">
      <c r="B609" s="7" t="s">
        <v>6</v>
      </c>
      <c r="C609" s="19">
        <v>6.1079999999999997</v>
      </c>
      <c r="D609" s="19">
        <v>23.89</v>
      </c>
      <c r="E609" s="19">
        <v>6.5810000000000004</v>
      </c>
      <c r="F609" s="19">
        <v>23.266999999999999</v>
      </c>
      <c r="G609" s="19">
        <v>6.5819999999999999</v>
      </c>
      <c r="H609" s="19">
        <v>20.850999999999999</v>
      </c>
      <c r="I609" s="54" t="s">
        <v>160</v>
      </c>
      <c r="J609" s="23"/>
      <c r="K609" s="23"/>
      <c r="L609" s="23"/>
      <c r="M609" s="23"/>
      <c r="N609" s="23"/>
      <c r="O609" s="23"/>
      <c r="P609" s="23"/>
      <c r="Q609" s="23"/>
    </row>
    <row r="610" spans="2:17" ht="16.5" thickBot="1">
      <c r="B610" s="7" t="s">
        <v>7</v>
      </c>
      <c r="C610" s="19">
        <v>11.592000000000001</v>
      </c>
      <c r="D610" s="19">
        <v>46.335999999999999</v>
      </c>
      <c r="E610" s="19">
        <v>10.483000000000001</v>
      </c>
      <c r="F610" s="19">
        <v>41.661999999999999</v>
      </c>
      <c r="G610" s="19">
        <v>9.4290000000000003</v>
      </c>
      <c r="H610" s="19">
        <v>48.81</v>
      </c>
      <c r="I610" s="54" t="s">
        <v>163</v>
      </c>
    </row>
    <row r="611" spans="2:17" ht="16.5" thickBot="1">
      <c r="B611" s="7" t="s">
        <v>8</v>
      </c>
      <c r="C611" s="19">
        <v>1.0449999999999999</v>
      </c>
      <c r="D611" s="19">
        <v>4.3280000000000003</v>
      </c>
      <c r="E611" s="19">
        <v>0.96099999999999997</v>
      </c>
      <c r="F611" s="19">
        <v>4.26</v>
      </c>
      <c r="G611" s="19">
        <v>1.361</v>
      </c>
      <c r="H611" s="19">
        <v>4.1779999999999999</v>
      </c>
      <c r="I611" s="54" t="s">
        <v>166</v>
      </c>
    </row>
    <row r="612" spans="2:17" ht="16.5" thickBot="1">
      <c r="B612" s="7" t="s">
        <v>9</v>
      </c>
      <c r="C612" s="19">
        <v>8.0670000000000002</v>
      </c>
      <c r="D612" s="19">
        <v>46.472999999999999</v>
      </c>
      <c r="E612" s="19">
        <v>8.92</v>
      </c>
      <c r="F612" s="19">
        <v>56.936999999999998</v>
      </c>
      <c r="G612" s="19">
        <v>9.7530000000000001</v>
      </c>
      <c r="H612" s="19">
        <v>59.679000000000002</v>
      </c>
      <c r="I612" s="54" t="s">
        <v>164</v>
      </c>
    </row>
    <row r="613" spans="2:17" ht="16.5" thickBot="1">
      <c r="B613" s="7" t="s">
        <v>10</v>
      </c>
      <c r="C613" s="19">
        <v>20.088000000000001</v>
      </c>
      <c r="D613" s="19">
        <v>104.054</v>
      </c>
      <c r="E613" s="19">
        <v>11.023</v>
      </c>
      <c r="F613" s="19">
        <v>91.616</v>
      </c>
      <c r="G613" s="19">
        <v>12.999000000000001</v>
      </c>
      <c r="H613" s="19">
        <v>98.772999999999996</v>
      </c>
      <c r="I613" s="54" t="s">
        <v>165</v>
      </c>
    </row>
    <row r="614" spans="2:17" ht="16.5" thickBot="1">
      <c r="B614" s="7" t="s">
        <v>11</v>
      </c>
      <c r="C614" s="19">
        <v>5.0999999999999997E-2</v>
      </c>
      <c r="D614" s="19">
        <v>7.0999999999999994E-2</v>
      </c>
      <c r="E614" s="19">
        <v>5.3999999999999999E-2</v>
      </c>
      <c r="F614" s="19">
        <v>0.14099999999999999</v>
      </c>
      <c r="G614" s="19">
        <v>7.3999999999999996E-2</v>
      </c>
      <c r="H614" s="19">
        <v>0.13200000000000001</v>
      </c>
      <c r="I614" s="54" t="s">
        <v>167</v>
      </c>
    </row>
    <row r="615" spans="2:17" ht="16.5" thickBot="1">
      <c r="B615" s="7" t="s">
        <v>12</v>
      </c>
      <c r="C615" s="19">
        <v>1.6990000000000001</v>
      </c>
      <c r="D615" s="19">
        <v>6.0190000000000001</v>
      </c>
      <c r="E615" s="19">
        <v>1.893</v>
      </c>
      <c r="F615" s="19">
        <v>10.965999999999999</v>
      </c>
      <c r="G615" s="19">
        <v>2.4460000000000002</v>
      </c>
      <c r="H615" s="19">
        <v>13.353</v>
      </c>
      <c r="I615" s="54" t="s">
        <v>13</v>
      </c>
    </row>
    <row r="616" spans="2:17" ht="16.5" thickBot="1">
      <c r="B616" s="7" t="s">
        <v>14</v>
      </c>
      <c r="C616" s="19">
        <v>11.879</v>
      </c>
      <c r="D616" s="19">
        <v>76.876999999999995</v>
      </c>
      <c r="E616" s="19">
        <v>11.786</v>
      </c>
      <c r="F616" s="19">
        <v>77.331000000000003</v>
      </c>
      <c r="G616" s="19">
        <v>11.61</v>
      </c>
      <c r="H616" s="19">
        <v>75.037000000000006</v>
      </c>
      <c r="I616" s="54" t="s">
        <v>170</v>
      </c>
    </row>
    <row r="617" spans="2:17" ht="16.5" thickBot="1">
      <c r="B617" s="7" t="s">
        <v>15</v>
      </c>
      <c r="C617" s="19">
        <v>4.6710000000000003</v>
      </c>
      <c r="D617" s="19">
        <v>46.787999999999997</v>
      </c>
      <c r="E617" s="19">
        <v>34.327599999999997</v>
      </c>
      <c r="F617" s="19">
        <v>55.581000000000003</v>
      </c>
      <c r="G617" s="19">
        <v>10.457000000000001</v>
      </c>
      <c r="H617" s="19">
        <v>56.802</v>
      </c>
      <c r="I617" s="54" t="s">
        <v>171</v>
      </c>
    </row>
    <row r="618" spans="2:17" ht="16.5" thickBot="1">
      <c r="B618" s="7" t="s">
        <v>16</v>
      </c>
      <c r="C618" s="19">
        <v>3.0659999999999998</v>
      </c>
      <c r="D618" s="19">
        <v>11.773999999999999</v>
      </c>
      <c r="E618" s="19">
        <v>3.3969999999999998</v>
      </c>
      <c r="F618" s="19">
        <v>15.673</v>
      </c>
      <c r="G618" s="19">
        <v>4.2190000000000003</v>
      </c>
      <c r="H618" s="19">
        <v>19.734000000000002</v>
      </c>
      <c r="I618" s="54" t="s">
        <v>161</v>
      </c>
    </row>
    <row r="619" spans="2:17" ht="16.5" thickBot="1">
      <c r="B619" s="7" t="s">
        <v>17</v>
      </c>
      <c r="C619" s="19">
        <v>0.56000000000000005</v>
      </c>
      <c r="D619" s="19">
        <v>2.5419999999999998</v>
      </c>
      <c r="E619" s="19">
        <v>1.2509999999999999</v>
      </c>
      <c r="F619" s="19">
        <v>5.2069999999999999</v>
      </c>
      <c r="G619" s="19">
        <v>1.744</v>
      </c>
      <c r="H619" s="19">
        <v>7.7060000000000004</v>
      </c>
      <c r="I619" s="54" t="s">
        <v>18</v>
      </c>
    </row>
    <row r="620" spans="2:17" ht="16.5" thickBot="1">
      <c r="B620" s="7" t="s">
        <v>19</v>
      </c>
      <c r="C620" s="19">
        <v>8.4570000000000007</v>
      </c>
      <c r="D620" s="19">
        <v>37.89</v>
      </c>
      <c r="E620" s="19">
        <v>11.143000000000001</v>
      </c>
      <c r="F620" s="19">
        <v>50.94</v>
      </c>
      <c r="G620" s="19">
        <v>12.47</v>
      </c>
      <c r="H620" s="19">
        <v>72.242000000000004</v>
      </c>
      <c r="I620" s="54" t="s">
        <v>20</v>
      </c>
    </row>
    <row r="621" spans="2:17" ht="16.5" thickBot="1">
      <c r="B621" s="7" t="s">
        <v>21</v>
      </c>
      <c r="C621" s="19">
        <v>4.0019999999999998</v>
      </c>
      <c r="D621" s="19">
        <v>15.602</v>
      </c>
      <c r="E621" s="19">
        <v>4.7279999999999998</v>
      </c>
      <c r="F621" s="19">
        <v>18.831</v>
      </c>
      <c r="G621" s="19">
        <v>4.984</v>
      </c>
      <c r="H621" s="19">
        <v>25.358000000000001</v>
      </c>
      <c r="I621" s="54" t="s">
        <v>168</v>
      </c>
    </row>
    <row r="622" spans="2:17" ht="16.5" thickBot="1">
      <c r="B622" s="7" t="s">
        <v>22</v>
      </c>
      <c r="C622" s="19">
        <f>E622/F622*D622</f>
        <v>1.2707867630944556</v>
      </c>
      <c r="D622" s="19">
        <v>7.34</v>
      </c>
      <c r="E622" s="19">
        <v>1.58</v>
      </c>
      <c r="F622" s="19">
        <v>9.1259999999999994</v>
      </c>
      <c r="G622" s="19">
        <f>E622/F622*H622</f>
        <v>2.360131492439185</v>
      </c>
      <c r="H622" s="19">
        <v>13.632</v>
      </c>
      <c r="I622" s="54" t="s">
        <v>178</v>
      </c>
    </row>
    <row r="623" spans="2:17" ht="16.5" thickBot="1">
      <c r="B623" s="7" t="s">
        <v>23</v>
      </c>
      <c r="C623" s="19">
        <v>2.2549999999999999</v>
      </c>
      <c r="D623" s="19">
        <v>8.2509999999999994</v>
      </c>
      <c r="E623" s="19">
        <v>2.6579999999999999</v>
      </c>
      <c r="F623" s="19">
        <v>13.173</v>
      </c>
      <c r="G623" s="19">
        <v>1.9379999999999999</v>
      </c>
      <c r="H623" s="19">
        <v>11.811</v>
      </c>
      <c r="I623" s="54" t="s">
        <v>169</v>
      </c>
    </row>
    <row r="624" spans="2:17" ht="16.5" thickBot="1">
      <c r="B624" s="7" t="s">
        <v>24</v>
      </c>
      <c r="C624" s="19">
        <v>5.74</v>
      </c>
      <c r="D624" s="19">
        <v>30.08</v>
      </c>
      <c r="E624" s="19">
        <v>3.3919999999999999</v>
      </c>
      <c r="F624" s="19">
        <v>17.516999999999999</v>
      </c>
      <c r="G624" s="19">
        <v>4.5940000000000003</v>
      </c>
      <c r="H624" s="19">
        <v>22.478999999999999</v>
      </c>
      <c r="I624" s="54" t="s">
        <v>172</v>
      </c>
    </row>
    <row r="625" spans="2:10" ht="16.5" thickBot="1">
      <c r="B625" s="7" t="s">
        <v>25</v>
      </c>
      <c r="C625" s="19">
        <v>7.8920000000000003</v>
      </c>
      <c r="D625" s="19">
        <v>42.042000000000002</v>
      </c>
      <c r="E625" s="19">
        <v>7.6870000000000003</v>
      </c>
      <c r="F625" s="19">
        <v>42.295000000000002</v>
      </c>
      <c r="G625" s="19">
        <v>7.9489999999999998</v>
      </c>
      <c r="H625" s="19">
        <v>41.588000000000001</v>
      </c>
      <c r="I625" s="54" t="s">
        <v>173</v>
      </c>
    </row>
    <row r="626" spans="2:10" ht="16.5" thickBot="1">
      <c r="B626" s="7" t="s">
        <v>26</v>
      </c>
      <c r="C626" s="19">
        <v>1.8029999999999999</v>
      </c>
      <c r="D626" s="19">
        <v>8.1219999999999999</v>
      </c>
      <c r="E626" s="19">
        <v>2.1869999999999998</v>
      </c>
      <c r="F626" s="19">
        <v>11.545</v>
      </c>
      <c r="G626" s="19">
        <v>5.0250000000000004</v>
      </c>
      <c r="H626" s="19">
        <v>21.928000000000001</v>
      </c>
      <c r="I626" s="1" t="s">
        <v>179</v>
      </c>
    </row>
    <row r="627" spans="2:10" ht="16.5" thickBot="1">
      <c r="B627" s="7" t="s">
        <v>27</v>
      </c>
      <c r="C627" s="19">
        <v>27.745000000000001</v>
      </c>
      <c r="D627" s="19">
        <v>182.05099999999999</v>
      </c>
      <c r="E627" s="19">
        <f>C627/D627*F627</f>
        <v>30.042465408045</v>
      </c>
      <c r="F627" s="19">
        <v>197.126</v>
      </c>
      <c r="G627" s="19">
        <f>E627/F627*H627</f>
        <v>34.816468983966033</v>
      </c>
      <c r="H627" s="19">
        <v>228.45099999999999</v>
      </c>
      <c r="I627" s="1" t="s">
        <v>174</v>
      </c>
    </row>
    <row r="628" spans="2:10" ht="16.5" thickBot="1">
      <c r="B628" s="7" t="s">
        <v>28</v>
      </c>
      <c r="C628" s="19">
        <v>33.283000000000001</v>
      </c>
      <c r="D628" s="19">
        <v>187.00200000000001</v>
      </c>
      <c r="E628" s="19">
        <v>32.665999999999997</v>
      </c>
      <c r="F628" s="19">
        <v>189.828</v>
      </c>
      <c r="G628" s="19">
        <v>33.051000000000002</v>
      </c>
      <c r="H628" s="19">
        <v>178.52799999999999</v>
      </c>
      <c r="I628" s="1" t="s">
        <v>175</v>
      </c>
    </row>
    <row r="629" spans="2:10" ht="16.5" thickBot="1">
      <c r="B629" s="7" t="s">
        <v>29</v>
      </c>
      <c r="C629" s="19">
        <v>0.94</v>
      </c>
      <c r="D629" s="19">
        <v>1.464</v>
      </c>
      <c r="E629" s="19">
        <v>1.024</v>
      </c>
      <c r="F629" s="19">
        <v>1.591</v>
      </c>
      <c r="G629" s="19">
        <v>1.2110000000000001</v>
      </c>
      <c r="H629" s="19">
        <v>1.544</v>
      </c>
      <c r="I629" s="1" t="s">
        <v>176</v>
      </c>
    </row>
    <row r="630" spans="2:10" ht="16.5" thickBot="1">
      <c r="B630" s="7" t="s">
        <v>30</v>
      </c>
      <c r="C630" s="19">
        <v>3.5830000000000002</v>
      </c>
      <c r="D630" s="19">
        <v>18.384</v>
      </c>
      <c r="E630" s="19">
        <v>3.6850000000000001</v>
      </c>
      <c r="F630" s="19">
        <v>17.212</v>
      </c>
      <c r="G630" s="19">
        <v>4.8899999999999997</v>
      </c>
      <c r="H630" s="19">
        <v>29.835999999999999</v>
      </c>
      <c r="I630" s="1" t="s">
        <v>31</v>
      </c>
    </row>
    <row r="631" spans="2:10" s="5" customFormat="1" ht="16.5" thickBot="1">
      <c r="B631" s="48" t="s">
        <v>116</v>
      </c>
      <c r="C631" s="44">
        <f t="shared" ref="C631:F631" si="11">SUM(C609:C630)</f>
        <v>165.79678676309445</v>
      </c>
      <c r="D631" s="44">
        <f t="shared" si="11"/>
        <v>907.37999999999977</v>
      </c>
      <c r="E631" s="44">
        <f t="shared" si="11"/>
        <v>191.469065408045</v>
      </c>
      <c r="F631" s="44">
        <f t="shared" si="11"/>
        <v>951.82499999999993</v>
      </c>
      <c r="G631" s="44">
        <f>SUM(G609:G630)</f>
        <v>183.96260047640521</v>
      </c>
      <c r="H631" s="44">
        <f>SUM(H609:H630)</f>
        <v>1052.452</v>
      </c>
      <c r="I631" s="50" t="s">
        <v>162</v>
      </c>
    </row>
    <row r="632" spans="2:10" ht="16.5" thickBot="1">
      <c r="B632" s="45" t="s">
        <v>117</v>
      </c>
      <c r="C632" s="49"/>
      <c r="D632" s="49"/>
      <c r="E632" s="49"/>
      <c r="F632" s="49"/>
      <c r="G632" s="19"/>
      <c r="H632" s="19"/>
      <c r="I632" s="47" t="s">
        <v>118</v>
      </c>
    </row>
    <row r="633" spans="2:10">
      <c r="B633" s="4"/>
    </row>
    <row r="634" spans="2:10">
      <c r="B634" s="4"/>
    </row>
    <row r="635" spans="2:10">
      <c r="B635" s="4"/>
    </row>
    <row r="637" spans="2:10">
      <c r="B637" s="32" t="s">
        <v>155</v>
      </c>
      <c r="C637" s="6"/>
      <c r="D637" s="6"/>
      <c r="G637" s="2"/>
      <c r="H637" s="2"/>
      <c r="I637" s="16" t="s">
        <v>156</v>
      </c>
    </row>
    <row r="638" spans="2:10" ht="23.25" customHeight="1">
      <c r="B638" s="62" t="s">
        <v>43</v>
      </c>
      <c r="C638" s="62"/>
      <c r="D638" s="6"/>
      <c r="G638" s="82" t="s">
        <v>44</v>
      </c>
      <c r="H638" s="82"/>
      <c r="I638" s="82"/>
      <c r="J638" s="2"/>
    </row>
    <row r="639" spans="2:10" ht="23.25" customHeight="1" thickBot="1">
      <c r="B639" s="63" t="s">
        <v>227</v>
      </c>
      <c r="C639" s="63"/>
      <c r="D639" s="12" t="s">
        <v>219</v>
      </c>
      <c r="E639" s="28"/>
      <c r="F639" s="28"/>
      <c r="G639" s="29" t="s">
        <v>57</v>
      </c>
      <c r="I639" s="31" t="s">
        <v>58</v>
      </c>
      <c r="J639" s="2"/>
    </row>
    <row r="640" spans="2:10" ht="16.5" thickBot="1">
      <c r="B640" s="76" t="s">
        <v>0</v>
      </c>
      <c r="C640" s="67">
        <v>2017</v>
      </c>
      <c r="D640" s="68"/>
      <c r="E640" s="67">
        <v>2018</v>
      </c>
      <c r="F640" s="68"/>
      <c r="G640" s="67">
        <v>2019</v>
      </c>
      <c r="H640" s="68"/>
      <c r="I640" s="79" t="s">
        <v>1</v>
      </c>
      <c r="J640" s="2"/>
    </row>
    <row r="641" spans="2:17">
      <c r="B641" s="77"/>
      <c r="C641" s="18" t="s">
        <v>32</v>
      </c>
      <c r="D641" s="33" t="s">
        <v>3</v>
      </c>
      <c r="E641" s="18" t="s">
        <v>32</v>
      </c>
      <c r="F641" s="8" t="s">
        <v>3</v>
      </c>
      <c r="G641" s="18" t="s">
        <v>32</v>
      </c>
      <c r="H641" s="8" t="s">
        <v>3</v>
      </c>
      <c r="I641" s="80"/>
      <c r="J641" s="23"/>
      <c r="K641" s="23"/>
      <c r="L641" s="23"/>
      <c r="M641" s="23"/>
      <c r="N641" s="23"/>
      <c r="O641" s="23"/>
      <c r="P641" s="23"/>
      <c r="Q641" s="23"/>
    </row>
    <row r="642" spans="2:17" ht="16.5" thickBot="1">
      <c r="B642" s="78"/>
      <c r="C642" s="9" t="s">
        <v>4</v>
      </c>
      <c r="D642" s="34" t="s">
        <v>5</v>
      </c>
      <c r="E642" s="9" t="s">
        <v>4</v>
      </c>
      <c r="F642" s="9" t="s">
        <v>5</v>
      </c>
      <c r="G642" s="9" t="s">
        <v>4</v>
      </c>
      <c r="H642" s="9" t="s">
        <v>5</v>
      </c>
      <c r="I642" s="81"/>
      <c r="J642" s="23"/>
      <c r="K642" s="23"/>
      <c r="L642" s="23"/>
      <c r="M642" s="23"/>
      <c r="N642" s="23"/>
      <c r="O642" s="23"/>
      <c r="P642" s="23"/>
      <c r="Q642" s="23"/>
    </row>
    <row r="643" spans="2:17" ht="16.5" thickBot="1">
      <c r="B643" s="7" t="s">
        <v>6</v>
      </c>
      <c r="C643" s="19">
        <v>2.4910000000000001</v>
      </c>
      <c r="D643" s="19">
        <v>8.1029999999999998</v>
      </c>
      <c r="E643" s="19">
        <v>2.4900000000000002</v>
      </c>
      <c r="F643" s="19">
        <v>7.5650000000000004</v>
      </c>
      <c r="G643" s="19">
        <v>2.1190000000000002</v>
      </c>
      <c r="H643" s="19">
        <v>5.782</v>
      </c>
      <c r="I643" s="7" t="s">
        <v>160</v>
      </c>
      <c r="J643" s="23"/>
      <c r="K643" s="23"/>
      <c r="L643" s="23"/>
      <c r="M643" s="23"/>
      <c r="N643" s="23"/>
      <c r="O643" s="23"/>
      <c r="P643" s="23"/>
      <c r="Q643" s="23"/>
    </row>
    <row r="644" spans="2:17" ht="16.5" thickBot="1">
      <c r="B644" s="7" t="s">
        <v>7</v>
      </c>
      <c r="C644" s="19">
        <v>3.1219999999999999</v>
      </c>
      <c r="D644" s="19">
        <v>13.022</v>
      </c>
      <c r="E644" s="19">
        <v>2.988</v>
      </c>
      <c r="F644" s="19">
        <v>14.335000000000001</v>
      </c>
      <c r="G644" s="19">
        <v>4.2249999999999996</v>
      </c>
      <c r="H644" s="19">
        <v>18.207000000000001</v>
      </c>
      <c r="I644" s="7" t="s">
        <v>163</v>
      </c>
    </row>
    <row r="645" spans="2:17" ht="16.5" thickBot="1">
      <c r="B645" s="7" t="s">
        <v>8</v>
      </c>
      <c r="C645" s="19">
        <v>0.68500000000000005</v>
      </c>
      <c r="D645" s="19">
        <v>1.962</v>
      </c>
      <c r="E645" s="19">
        <v>0.5</v>
      </c>
      <c r="F645" s="19">
        <v>1.6830000000000001</v>
      </c>
      <c r="G645" s="19">
        <v>1.06</v>
      </c>
      <c r="H645" s="19">
        <v>1.9870000000000001</v>
      </c>
      <c r="I645" s="7" t="s">
        <v>166</v>
      </c>
    </row>
    <row r="646" spans="2:17" ht="16.5" thickBot="1">
      <c r="B646" s="7" t="s">
        <v>9</v>
      </c>
      <c r="C646" s="19">
        <v>1.1870000000000001</v>
      </c>
      <c r="D646" s="19">
        <v>2.7930000000000001</v>
      </c>
      <c r="E646" s="19">
        <v>1.159</v>
      </c>
      <c r="F646" s="19">
        <v>3.2480000000000002</v>
      </c>
      <c r="G646" s="19">
        <v>0.91100000000000003</v>
      </c>
      <c r="H646" s="19">
        <v>2.9889999999999999</v>
      </c>
      <c r="I646" s="7" t="s">
        <v>164</v>
      </c>
    </row>
    <row r="647" spans="2:17" ht="16.5" thickBot="1">
      <c r="B647" s="7" t="s">
        <v>10</v>
      </c>
      <c r="C647" s="19">
        <v>2.3450000000000002</v>
      </c>
      <c r="D647" s="19">
        <v>6.1680000000000001</v>
      </c>
      <c r="E647" s="19">
        <v>1.7470000000000001</v>
      </c>
      <c r="F647" s="19">
        <v>9.2409999999999997</v>
      </c>
      <c r="G647" s="19">
        <v>2.36</v>
      </c>
      <c r="H647" s="19">
        <v>9.8230000000000004</v>
      </c>
      <c r="I647" s="7" t="s">
        <v>165</v>
      </c>
    </row>
    <row r="648" spans="2:17" ht="16.5" thickBot="1">
      <c r="B648" s="7" t="s">
        <v>11</v>
      </c>
      <c r="C648" s="19">
        <v>2E-3</v>
      </c>
      <c r="D648" s="19">
        <v>0.01</v>
      </c>
      <c r="E648" s="19">
        <v>5.0000000000000001E-3</v>
      </c>
      <c r="F648" s="19">
        <v>8.0000000000000002E-3</v>
      </c>
      <c r="G648" s="19">
        <v>2E-3</v>
      </c>
      <c r="H648" s="19">
        <v>7.0000000000000001E-3</v>
      </c>
      <c r="I648" s="7" t="s">
        <v>167</v>
      </c>
    </row>
    <row r="649" spans="2:17" ht="16.5" thickBot="1">
      <c r="B649" s="7" t="s">
        <v>12</v>
      </c>
      <c r="C649" s="19">
        <v>0.75700000000000001</v>
      </c>
      <c r="D649" s="19">
        <v>1.2509999999999999</v>
      </c>
      <c r="E649" s="19">
        <v>7.6999999999999999E-2</v>
      </c>
      <c r="F649" s="19">
        <v>0.31</v>
      </c>
      <c r="G649" s="19">
        <v>0.108</v>
      </c>
      <c r="H649" s="19">
        <v>0.59099999999999997</v>
      </c>
      <c r="I649" s="7" t="s">
        <v>13</v>
      </c>
    </row>
    <row r="650" spans="2:17" ht="16.5" thickBot="1">
      <c r="B650" s="7" t="s">
        <v>14</v>
      </c>
      <c r="C650" s="19">
        <v>2.4009999999999998</v>
      </c>
      <c r="D650" s="19">
        <v>12.782</v>
      </c>
      <c r="E650" s="19">
        <v>3.84</v>
      </c>
      <c r="F650" s="19">
        <v>21.44</v>
      </c>
      <c r="G650" s="19">
        <v>3.7429999999999999</v>
      </c>
      <c r="H650" s="19">
        <v>17.417999999999999</v>
      </c>
      <c r="I650" s="7" t="s">
        <v>170</v>
      </c>
    </row>
    <row r="651" spans="2:17" ht="16.5" thickBot="1">
      <c r="B651" s="7" t="s">
        <v>15</v>
      </c>
      <c r="C651" s="19">
        <v>0.44900000000000001</v>
      </c>
      <c r="D651" s="19">
        <v>1.3080000000000001</v>
      </c>
      <c r="E651" s="19">
        <v>0.56499999999999995</v>
      </c>
      <c r="F651" s="19">
        <v>7.2549999999999999</v>
      </c>
      <c r="G651" s="19">
        <v>1.194</v>
      </c>
      <c r="H651" s="19">
        <v>12.84</v>
      </c>
      <c r="I651" s="7" t="s">
        <v>171</v>
      </c>
    </row>
    <row r="652" spans="2:17" ht="16.5" thickBot="1">
      <c r="B652" s="7" t="s">
        <v>16</v>
      </c>
      <c r="C652" s="19">
        <v>0.499</v>
      </c>
      <c r="D652" s="19">
        <v>0.85899999999999999</v>
      </c>
      <c r="E652" s="19">
        <v>0.48</v>
      </c>
      <c r="F652" s="19">
        <v>1.2769999999999999</v>
      </c>
      <c r="G652" s="19">
        <v>1.014</v>
      </c>
      <c r="H652" s="19">
        <v>2.0169999999999999</v>
      </c>
      <c r="I652" s="7" t="s">
        <v>161</v>
      </c>
    </row>
    <row r="653" spans="2:17" ht="16.5" thickBot="1">
      <c r="B653" s="7" t="s">
        <v>17</v>
      </c>
      <c r="C653" s="19">
        <v>3.7999999999999999E-2</v>
      </c>
      <c r="D653" s="19">
        <v>0.39300000000000002</v>
      </c>
      <c r="E653" s="19">
        <v>0.21299999999999999</v>
      </c>
      <c r="F653" s="19">
        <v>0.39800000000000002</v>
      </c>
      <c r="G653" s="19">
        <v>0.189</v>
      </c>
      <c r="H653" s="19">
        <v>0.30499999999999999</v>
      </c>
      <c r="I653" s="7" t="s">
        <v>18</v>
      </c>
    </row>
    <row r="654" spans="2:17" ht="16.5" thickBot="1">
      <c r="B654" s="7" t="s">
        <v>19</v>
      </c>
      <c r="C654" s="19">
        <v>1.83</v>
      </c>
      <c r="D654" s="19">
        <v>4.7060000000000004</v>
      </c>
      <c r="E654" s="19">
        <v>1.63</v>
      </c>
      <c r="F654" s="19">
        <v>5.2359999999999998</v>
      </c>
      <c r="G654" s="19">
        <v>1.4279999999999999</v>
      </c>
      <c r="H654" s="19">
        <v>4.6310000000000002</v>
      </c>
      <c r="I654" s="7" t="s">
        <v>20</v>
      </c>
    </row>
    <row r="655" spans="2:17" ht="16.5" thickBot="1">
      <c r="B655" s="7" t="s">
        <v>21</v>
      </c>
      <c r="C655" s="19">
        <v>1.9410000000000001</v>
      </c>
      <c r="D655" s="19">
        <v>8.3620000000000001</v>
      </c>
      <c r="E655" s="19">
        <v>2.968</v>
      </c>
      <c r="F655" s="19">
        <v>12.654</v>
      </c>
      <c r="G655" s="19">
        <v>3.1659999999999999</v>
      </c>
      <c r="H655" s="19">
        <v>13.581</v>
      </c>
      <c r="I655" s="7" t="s">
        <v>168</v>
      </c>
    </row>
    <row r="656" spans="2:17" ht="16.5" thickBot="1">
      <c r="B656" s="7" t="s">
        <v>22</v>
      </c>
      <c r="C656" s="19">
        <v>0</v>
      </c>
      <c r="D656" s="19">
        <v>2.0640000000000001</v>
      </c>
      <c r="E656" s="19">
        <v>0</v>
      </c>
      <c r="F656" s="19">
        <v>0.879</v>
      </c>
      <c r="G656" s="19">
        <v>0</v>
      </c>
      <c r="H656" s="19">
        <v>1.476</v>
      </c>
      <c r="I656" s="7" t="s">
        <v>178</v>
      </c>
    </row>
    <row r="657" spans="2:17" ht="16.5" thickBot="1">
      <c r="B657" s="7" t="s">
        <v>23</v>
      </c>
      <c r="C657" s="19">
        <v>0.90200000000000002</v>
      </c>
      <c r="D657" s="19">
        <v>2.5350000000000001</v>
      </c>
      <c r="E657" s="19">
        <v>1.4</v>
      </c>
      <c r="F657" s="19">
        <v>5.0090000000000003</v>
      </c>
      <c r="G657" s="19">
        <v>0.93600000000000005</v>
      </c>
      <c r="H657" s="19">
        <v>3.661</v>
      </c>
      <c r="I657" s="7" t="s">
        <v>169</v>
      </c>
    </row>
    <row r="658" spans="2:17" ht="16.5" thickBot="1">
      <c r="B658" s="7" t="s">
        <v>24</v>
      </c>
      <c r="C658" s="19">
        <v>5.0789999999999997</v>
      </c>
      <c r="D658" s="19">
        <v>24.640999999999998</v>
      </c>
      <c r="E658" s="19">
        <v>2.585</v>
      </c>
      <c r="F658" s="19">
        <v>12.164</v>
      </c>
      <c r="G658" s="19">
        <v>4.0019999999999998</v>
      </c>
      <c r="H658" s="19">
        <v>17.494</v>
      </c>
      <c r="I658" s="7" t="s">
        <v>172</v>
      </c>
    </row>
    <row r="659" spans="2:17" ht="16.5" thickBot="1">
      <c r="B659" s="7" t="s">
        <v>25</v>
      </c>
      <c r="C659" s="19">
        <v>1.925</v>
      </c>
      <c r="D659" s="19">
        <v>10.125999999999999</v>
      </c>
      <c r="E659" s="19">
        <v>2.085</v>
      </c>
      <c r="F659" s="19">
        <v>10.545999999999999</v>
      </c>
      <c r="G659" s="19">
        <v>1.871</v>
      </c>
      <c r="H659" s="19">
        <v>8.4480000000000004</v>
      </c>
      <c r="I659" s="7" t="s">
        <v>173</v>
      </c>
    </row>
    <row r="660" spans="2:17" ht="16.5" thickBot="1">
      <c r="B660" s="7" t="s">
        <v>26</v>
      </c>
      <c r="C660" s="19">
        <v>0</v>
      </c>
      <c r="D660" s="19">
        <v>0</v>
      </c>
      <c r="E660" s="19">
        <v>0</v>
      </c>
      <c r="F660" s="19">
        <v>0</v>
      </c>
      <c r="G660" s="19">
        <v>1.9630000000000001</v>
      </c>
      <c r="H660" s="19">
        <v>7.5640000000000001</v>
      </c>
      <c r="I660" s="1" t="s">
        <v>179</v>
      </c>
    </row>
    <row r="661" spans="2:17" ht="16.5" thickBot="1">
      <c r="B661" s="7" t="s">
        <v>27</v>
      </c>
      <c r="C661" s="19">
        <v>8.2729999999999997</v>
      </c>
      <c r="D661" s="19">
        <v>23.347999999999999</v>
      </c>
      <c r="E661" s="19">
        <v>12.084929672777111</v>
      </c>
      <c r="F661" s="19">
        <v>34.106000000000002</v>
      </c>
      <c r="G661" s="19">
        <v>11.900846846846846</v>
      </c>
      <c r="H661" s="19">
        <v>34.762999999999998</v>
      </c>
      <c r="I661" s="1" t="s">
        <v>174</v>
      </c>
    </row>
    <row r="662" spans="2:17" ht="16.5" thickBot="1">
      <c r="B662" s="7" t="s">
        <v>28</v>
      </c>
      <c r="C662" s="19">
        <v>2.907</v>
      </c>
      <c r="D662" s="19">
        <v>8.0269999999999992</v>
      </c>
      <c r="E662" s="19">
        <v>4.1239999999999997</v>
      </c>
      <c r="F662" s="19">
        <v>12.11</v>
      </c>
      <c r="G662" s="19">
        <v>2.8679999999999999</v>
      </c>
      <c r="H662" s="19">
        <v>11.589</v>
      </c>
      <c r="I662" s="1" t="s">
        <v>175</v>
      </c>
    </row>
    <row r="663" spans="2:17" ht="16.5" thickBot="1">
      <c r="B663" s="7" t="s">
        <v>29</v>
      </c>
      <c r="C663" s="19">
        <v>6.0000000000000001E-3</v>
      </c>
      <c r="D663" s="19">
        <v>2.3E-2</v>
      </c>
      <c r="E663" s="19">
        <v>5.0000000000000001E-3</v>
      </c>
      <c r="F663" s="19">
        <v>8.0000000000000002E-3</v>
      </c>
      <c r="G663" s="19">
        <v>4.5999999999999999E-2</v>
      </c>
      <c r="H663" s="19">
        <v>8.0000000000000002E-3</v>
      </c>
      <c r="I663" s="1" t="s">
        <v>176</v>
      </c>
    </row>
    <row r="664" spans="2:17" ht="16.5" thickBot="1">
      <c r="B664" s="7" t="s">
        <v>30</v>
      </c>
      <c r="C664" s="19">
        <v>0.60299999999999998</v>
      </c>
      <c r="D664" s="19">
        <v>4.0999999999999996</v>
      </c>
      <c r="E664" s="19">
        <v>0.55300000000000005</v>
      </c>
      <c r="F664" s="19">
        <v>2.6869999999999998</v>
      </c>
      <c r="G664" s="19">
        <v>0.32900000000000001</v>
      </c>
      <c r="H664" s="19">
        <v>1.4570000000000001</v>
      </c>
      <c r="I664" s="1" t="s">
        <v>31</v>
      </c>
    </row>
    <row r="665" spans="2:17" ht="16.5" thickBot="1">
      <c r="B665" s="48" t="s">
        <v>116</v>
      </c>
      <c r="C665" s="49">
        <f t="shared" ref="C665:G665" si="12">SUM(C643:C664)</f>
        <v>37.442</v>
      </c>
      <c r="D665" s="49">
        <f t="shared" si="12"/>
        <v>136.583</v>
      </c>
      <c r="E665" s="49">
        <f t="shared" si="12"/>
        <v>41.498929672777109</v>
      </c>
      <c r="F665" s="49">
        <f t="shared" si="12"/>
        <v>162.15900000000002</v>
      </c>
      <c r="G665" s="49">
        <f t="shared" si="12"/>
        <v>45.434846846846845</v>
      </c>
      <c r="H665" s="49">
        <f>SUM(H643:H664)</f>
        <v>176.63800000000001</v>
      </c>
      <c r="I665" s="50" t="s">
        <v>162</v>
      </c>
    </row>
    <row r="666" spans="2:17" ht="16.5" thickBot="1">
      <c r="B666" s="45" t="s">
        <v>117</v>
      </c>
      <c r="C666" s="49"/>
      <c r="D666" s="49"/>
      <c r="E666" s="49"/>
      <c r="F666" s="49"/>
      <c r="G666" s="19"/>
      <c r="H666" s="19"/>
      <c r="I666" s="47" t="s">
        <v>118</v>
      </c>
    </row>
    <row r="667" spans="2:17">
      <c r="B667" s="11"/>
      <c r="C667" s="11"/>
      <c r="D667" s="11"/>
      <c r="E667" s="11"/>
      <c r="F667" s="11"/>
      <c r="G667" s="11"/>
      <c r="H667" s="11"/>
      <c r="I667" s="11"/>
      <c r="J667" s="11"/>
    </row>
    <row r="668" spans="2:17">
      <c r="B668" s="30" t="s">
        <v>157</v>
      </c>
      <c r="C668" s="2"/>
      <c r="D668" s="2"/>
      <c r="E668" s="2"/>
      <c r="H668" s="2"/>
      <c r="I668" s="16" t="s">
        <v>158</v>
      </c>
    </row>
    <row r="669" spans="2:17" ht="18.75" customHeight="1">
      <c r="B669" s="62" t="s">
        <v>45</v>
      </c>
      <c r="C669" s="62"/>
      <c r="D669" s="2"/>
      <c r="E669" s="2"/>
      <c r="H669" s="2"/>
      <c r="I669" s="2" t="s">
        <v>46</v>
      </c>
      <c r="J669" s="2"/>
      <c r="K669" s="2"/>
      <c r="L669" s="2"/>
      <c r="M669" s="2"/>
      <c r="N669" s="2"/>
      <c r="O669" s="2"/>
      <c r="P669" s="2"/>
      <c r="Q669" s="2"/>
    </row>
    <row r="670" spans="2:17" ht="21" customHeight="1" thickBot="1">
      <c r="B670" s="63" t="s">
        <v>227</v>
      </c>
      <c r="C670" s="63"/>
      <c r="D670" s="12" t="s">
        <v>219</v>
      </c>
      <c r="E670" s="28"/>
      <c r="F670" s="28"/>
      <c r="G670" s="29" t="s">
        <v>57</v>
      </c>
      <c r="I670" s="31" t="s">
        <v>58</v>
      </c>
      <c r="J670" s="2"/>
      <c r="K670" s="2"/>
      <c r="L670" s="2"/>
      <c r="M670" s="2"/>
      <c r="N670" s="2"/>
      <c r="O670" s="2"/>
      <c r="P670" s="2"/>
      <c r="Q670" s="2"/>
    </row>
    <row r="671" spans="2:17" ht="16.5" thickBot="1">
      <c r="B671" s="76" t="s">
        <v>0</v>
      </c>
      <c r="C671" s="67">
        <v>2017</v>
      </c>
      <c r="D671" s="68"/>
      <c r="E671" s="67">
        <v>2018</v>
      </c>
      <c r="F671" s="68"/>
      <c r="G671" s="67">
        <v>2019</v>
      </c>
      <c r="H671" s="68"/>
      <c r="I671" s="79" t="s">
        <v>1</v>
      </c>
      <c r="J671" s="2"/>
      <c r="K671" s="2"/>
      <c r="L671" s="2"/>
      <c r="M671" s="2"/>
      <c r="N671" s="2"/>
      <c r="O671" s="2"/>
      <c r="P671" s="2"/>
      <c r="Q671" s="2"/>
    </row>
    <row r="672" spans="2:17">
      <c r="B672" s="77"/>
      <c r="C672" s="18" t="s">
        <v>32</v>
      </c>
      <c r="D672" s="33" t="s">
        <v>3</v>
      </c>
      <c r="E672" s="18" t="s">
        <v>32</v>
      </c>
      <c r="F672" s="8" t="s">
        <v>3</v>
      </c>
      <c r="G672" s="18" t="s">
        <v>32</v>
      </c>
      <c r="H672" s="8" t="s">
        <v>3</v>
      </c>
      <c r="I672" s="80"/>
      <c r="J672" s="23"/>
      <c r="K672" s="23"/>
      <c r="L672" s="23"/>
      <c r="M672" s="23"/>
      <c r="N672" s="23"/>
      <c r="O672" s="23"/>
      <c r="P672" s="23"/>
      <c r="Q672" s="23"/>
    </row>
    <row r="673" spans="2:17" ht="16.5" thickBot="1">
      <c r="B673" s="78"/>
      <c r="C673" s="9" t="s">
        <v>4</v>
      </c>
      <c r="D673" s="34" t="s">
        <v>5</v>
      </c>
      <c r="E673" s="9" t="s">
        <v>4</v>
      </c>
      <c r="F673" s="9" t="s">
        <v>5</v>
      </c>
      <c r="G673" s="9" t="s">
        <v>4</v>
      </c>
      <c r="H673" s="9" t="s">
        <v>5</v>
      </c>
      <c r="I673" s="81"/>
      <c r="J673" s="23"/>
      <c r="K673" s="23"/>
      <c r="L673" s="23"/>
      <c r="M673" s="23"/>
      <c r="N673" s="23"/>
      <c r="O673" s="23"/>
      <c r="P673" s="23"/>
      <c r="Q673" s="23"/>
    </row>
    <row r="674" spans="2:17" ht="16.5" thickBot="1">
      <c r="B674" s="7" t="s">
        <v>6</v>
      </c>
      <c r="C674" s="19">
        <v>2.2370000000000001</v>
      </c>
      <c r="D674" s="19">
        <v>5.0529999999999999</v>
      </c>
      <c r="E674" s="19">
        <v>2.3330000000000002</v>
      </c>
      <c r="F674" s="19">
        <v>2.36</v>
      </c>
      <c r="G674" s="19">
        <v>0.95799999999999996</v>
      </c>
      <c r="H674" s="19">
        <v>9.5809999999999995</v>
      </c>
      <c r="I674" s="7" t="s">
        <v>160</v>
      </c>
      <c r="J674" s="23"/>
      <c r="K674" s="23"/>
      <c r="L674" s="23"/>
      <c r="M674" s="23"/>
      <c r="N674" s="23"/>
      <c r="O674" s="23"/>
      <c r="P674" s="23"/>
      <c r="Q674" s="23"/>
    </row>
    <row r="675" spans="2:17" ht="16.5" thickBot="1">
      <c r="B675" s="7" t="s">
        <v>7</v>
      </c>
      <c r="C675" s="19">
        <v>0.80500000000000005</v>
      </c>
      <c r="D675" s="19">
        <v>3.726</v>
      </c>
      <c r="E675" s="19">
        <v>1.25</v>
      </c>
      <c r="F675" s="19">
        <v>3.8559999999999999</v>
      </c>
      <c r="G675" s="19">
        <v>1.448</v>
      </c>
      <c r="H675" s="19">
        <v>13.728999999999999</v>
      </c>
      <c r="I675" s="7" t="s">
        <v>163</v>
      </c>
    </row>
    <row r="676" spans="2:17" ht="16.5" thickBot="1">
      <c r="B676" s="7" t="s">
        <v>8</v>
      </c>
      <c r="C676" s="19">
        <v>4.5999999999999999E-2</v>
      </c>
      <c r="D676" s="19">
        <v>0.318</v>
      </c>
      <c r="E676" s="19">
        <v>3.4000000000000002E-2</v>
      </c>
      <c r="F676" s="19">
        <v>0.19400000000000001</v>
      </c>
      <c r="G676" s="19">
        <v>0.161</v>
      </c>
      <c r="H676" s="19">
        <v>1.47</v>
      </c>
      <c r="I676" s="7" t="s">
        <v>166</v>
      </c>
    </row>
    <row r="677" spans="2:17" ht="16.5" thickBot="1">
      <c r="B677" s="7" t="s">
        <v>9</v>
      </c>
      <c r="C677" s="19">
        <v>3.109</v>
      </c>
      <c r="D677" s="19">
        <v>16.614000000000001</v>
      </c>
      <c r="E677" s="19">
        <v>3.3039999999999998</v>
      </c>
      <c r="F677" s="19">
        <v>19.744</v>
      </c>
      <c r="G677" s="19">
        <v>1.3959999999999999</v>
      </c>
      <c r="H677" s="19">
        <v>15.86</v>
      </c>
      <c r="I677" s="7" t="s">
        <v>164</v>
      </c>
    </row>
    <row r="678" spans="2:17" ht="16.5" thickBot="1">
      <c r="B678" s="7" t="s">
        <v>10</v>
      </c>
      <c r="C678" s="19">
        <v>4.1609999999999996</v>
      </c>
      <c r="D678" s="19">
        <v>35.039000000000001</v>
      </c>
      <c r="E678" s="19">
        <v>3.194</v>
      </c>
      <c r="F678" s="19">
        <v>30.777999999999999</v>
      </c>
      <c r="G678" s="19">
        <v>3.5070000000000001</v>
      </c>
      <c r="H678" s="19">
        <v>31.148</v>
      </c>
      <c r="I678" s="7" t="s">
        <v>165</v>
      </c>
    </row>
    <row r="679" spans="2:17" ht="16.5" thickBot="1">
      <c r="B679" s="7" t="s">
        <v>11</v>
      </c>
      <c r="C679" s="19">
        <v>0</v>
      </c>
      <c r="D679" s="19">
        <v>0</v>
      </c>
      <c r="E679" s="19">
        <v>0.52</v>
      </c>
      <c r="F679" s="19">
        <v>1E-3</v>
      </c>
      <c r="G679" s="19">
        <v>3.6999999999999998E-2</v>
      </c>
      <c r="H679" s="19">
        <v>7.0000000000000007E-2</v>
      </c>
      <c r="I679" s="7" t="s">
        <v>167</v>
      </c>
    </row>
    <row r="680" spans="2:17" ht="16.5" thickBot="1">
      <c r="B680" s="7" t="s">
        <v>12</v>
      </c>
      <c r="C680" s="19">
        <v>0.28299999999999997</v>
      </c>
      <c r="D680" s="19">
        <v>1.6679999999999999</v>
      </c>
      <c r="E680" s="19">
        <v>0.35299999999999998</v>
      </c>
      <c r="F680" s="19">
        <v>1.7929999999999999</v>
      </c>
      <c r="G680" s="19">
        <v>1.081</v>
      </c>
      <c r="H680" s="19">
        <v>7.87</v>
      </c>
      <c r="I680" s="7" t="s">
        <v>13</v>
      </c>
    </row>
    <row r="681" spans="2:17" ht="16.5" thickBot="1">
      <c r="B681" s="7" t="s">
        <v>14</v>
      </c>
      <c r="C681" s="19">
        <v>0.98299999999999998</v>
      </c>
      <c r="D681" s="19">
        <v>10.714</v>
      </c>
      <c r="E681" s="19">
        <v>1.31</v>
      </c>
      <c r="F681" s="19">
        <v>6.6950000000000003</v>
      </c>
      <c r="G681" s="19">
        <v>3.5529999999999999</v>
      </c>
      <c r="H681" s="19">
        <v>30.164999999999999</v>
      </c>
      <c r="I681" s="7" t="s">
        <v>170</v>
      </c>
    </row>
    <row r="682" spans="2:17" ht="16.5" thickBot="1">
      <c r="B682" s="7" t="s">
        <v>15</v>
      </c>
      <c r="C682" s="19">
        <v>0.48599999999999999</v>
      </c>
      <c r="D682" s="19">
        <v>5</v>
      </c>
      <c r="E682" s="19">
        <v>0.72</v>
      </c>
      <c r="F682" s="19">
        <v>4.2329999999999997</v>
      </c>
      <c r="G682" s="19">
        <v>2.3410000000000002</v>
      </c>
      <c r="H682" s="19">
        <v>16.905999999999999</v>
      </c>
      <c r="I682" s="7" t="s">
        <v>171</v>
      </c>
    </row>
    <row r="683" spans="2:17" ht="16.5" thickBot="1">
      <c r="B683" s="7" t="s">
        <v>16</v>
      </c>
      <c r="C683" s="19">
        <v>0.79</v>
      </c>
      <c r="D683" s="19">
        <v>3.54</v>
      </c>
      <c r="E683" s="19">
        <v>0.83399999999999996</v>
      </c>
      <c r="F683" s="19">
        <v>4.9409999999999998</v>
      </c>
      <c r="G683" s="19">
        <v>1.2649999999999999</v>
      </c>
      <c r="H683" s="19">
        <v>7.5010000000000003</v>
      </c>
      <c r="I683" s="7" t="s">
        <v>161</v>
      </c>
    </row>
    <row r="684" spans="2:17" ht="16.5" thickBot="1">
      <c r="B684" s="7" t="s">
        <v>17</v>
      </c>
      <c r="C684" s="19">
        <v>2E-3</v>
      </c>
      <c r="D684" s="19">
        <v>1.4E-2</v>
      </c>
      <c r="E684" s="19">
        <v>4.0000000000000001E-3</v>
      </c>
      <c r="F684" s="19">
        <v>8.9999999999999993E-3</v>
      </c>
      <c r="G684" s="19">
        <v>1.2949999999999999</v>
      </c>
      <c r="H684" s="19">
        <v>6.4349999999999996</v>
      </c>
      <c r="I684" s="7" t="s">
        <v>18</v>
      </c>
    </row>
    <row r="685" spans="2:17" ht="16.5" thickBot="1">
      <c r="B685" s="7" t="s">
        <v>19</v>
      </c>
      <c r="C685" s="19">
        <v>0.42799999999999999</v>
      </c>
      <c r="D685" s="19">
        <v>2.77</v>
      </c>
      <c r="E685" s="19">
        <v>0.86199999999999999</v>
      </c>
      <c r="F685" s="19">
        <v>4.8310000000000004</v>
      </c>
      <c r="G685" s="19">
        <v>3.9460000000000002</v>
      </c>
      <c r="H685" s="19">
        <v>27.643000000000001</v>
      </c>
      <c r="I685" s="7" t="s">
        <v>20</v>
      </c>
    </row>
    <row r="686" spans="2:17" ht="16.5" thickBot="1">
      <c r="B686" s="7" t="s">
        <v>21</v>
      </c>
      <c r="C686" s="19">
        <v>0.224</v>
      </c>
      <c r="D686" s="19">
        <v>2.347</v>
      </c>
      <c r="E686" s="19">
        <v>0.13800000000000001</v>
      </c>
      <c r="F686" s="19">
        <v>1.167</v>
      </c>
      <c r="G686" s="19">
        <v>0.79700000000000004</v>
      </c>
      <c r="H686" s="19">
        <v>7.9489999999999998</v>
      </c>
      <c r="I686" s="7" t="s">
        <v>168</v>
      </c>
    </row>
    <row r="687" spans="2:17" ht="16.5" thickBot="1">
      <c r="B687" s="7" t="s">
        <v>22</v>
      </c>
      <c r="C687" s="19">
        <v>0</v>
      </c>
      <c r="D687" s="19">
        <v>1.554</v>
      </c>
      <c r="E687" s="19">
        <v>0</v>
      </c>
      <c r="F687" s="19">
        <v>1.61</v>
      </c>
      <c r="G687" s="19">
        <v>0</v>
      </c>
      <c r="H687" s="19">
        <v>4.4160000000000004</v>
      </c>
      <c r="I687" s="7" t="s">
        <v>178</v>
      </c>
    </row>
    <row r="688" spans="2:17" ht="16.5" thickBot="1">
      <c r="B688" s="7" t="s">
        <v>23</v>
      </c>
      <c r="C688" s="19">
        <v>6.8000000000000005E-2</v>
      </c>
      <c r="D688" s="19">
        <v>0.374</v>
      </c>
      <c r="E688" s="19">
        <v>3.6999999999999998E-2</v>
      </c>
      <c r="F688" s="19">
        <v>0.79</v>
      </c>
      <c r="G688" s="19">
        <v>0.442</v>
      </c>
      <c r="H688" s="19">
        <v>4.8380000000000001</v>
      </c>
      <c r="I688" s="7" t="s">
        <v>169</v>
      </c>
    </row>
    <row r="689" spans="2:9" ht="16.5" thickBot="1">
      <c r="B689" s="7" t="s">
        <v>24</v>
      </c>
      <c r="C689" s="19">
        <v>5.0999999999999997E-2</v>
      </c>
      <c r="D689" s="19">
        <v>0.54600000000000004</v>
      </c>
      <c r="E689" s="19">
        <v>0.111</v>
      </c>
      <c r="F689" s="19">
        <v>0.78200000000000003</v>
      </c>
      <c r="G689" s="19">
        <v>0.26</v>
      </c>
      <c r="H689" s="19">
        <v>3.008</v>
      </c>
      <c r="I689" s="7" t="s">
        <v>172</v>
      </c>
    </row>
    <row r="690" spans="2:9" ht="16.5" thickBot="1">
      <c r="B690" s="7" t="s">
        <v>25</v>
      </c>
      <c r="C690" s="19">
        <v>1.173</v>
      </c>
      <c r="D690" s="19">
        <v>8.0109999999999992</v>
      </c>
      <c r="E690" s="19">
        <v>1.141</v>
      </c>
      <c r="F690" s="19">
        <v>7.1689999999999996</v>
      </c>
      <c r="G690" s="19">
        <v>2.141</v>
      </c>
      <c r="H690" s="19">
        <v>18.747</v>
      </c>
      <c r="I690" s="7" t="s">
        <v>173</v>
      </c>
    </row>
    <row r="691" spans="2:9" ht="16.5" thickBot="1">
      <c r="B691" s="7" t="s">
        <v>26</v>
      </c>
      <c r="C691" s="19">
        <v>0</v>
      </c>
      <c r="D691" s="19">
        <v>0</v>
      </c>
      <c r="E691" s="19">
        <v>0</v>
      </c>
      <c r="F691" s="19">
        <v>0</v>
      </c>
      <c r="G691" s="19">
        <v>1.488</v>
      </c>
      <c r="H691" s="19">
        <v>8.7420000000000009</v>
      </c>
      <c r="I691" s="1" t="s">
        <v>179</v>
      </c>
    </row>
    <row r="692" spans="2:9" ht="16.5" thickBot="1">
      <c r="B692" s="7" t="s">
        <v>27</v>
      </c>
      <c r="C692" s="19">
        <v>8.8450000000000006</v>
      </c>
      <c r="D692" s="19">
        <v>79.063000000000002</v>
      </c>
      <c r="E692" s="19">
        <v>9.6809999999999992</v>
      </c>
      <c r="F692" s="19">
        <v>73.932000000000002</v>
      </c>
      <c r="G692" s="19">
        <v>7.3849999999999998</v>
      </c>
      <c r="H692" s="19">
        <v>68.489000000000004</v>
      </c>
      <c r="I692" s="1" t="s">
        <v>174</v>
      </c>
    </row>
    <row r="693" spans="2:9" ht="16.5" thickBot="1">
      <c r="B693" s="7" t="s">
        <v>28</v>
      </c>
      <c r="C693" s="19">
        <v>9.8859999999999992</v>
      </c>
      <c r="D693" s="19">
        <v>54.716000000000001</v>
      </c>
      <c r="E693" s="19">
        <v>7.7859999999999996</v>
      </c>
      <c r="F693" s="19">
        <v>50.27</v>
      </c>
      <c r="G693" s="19">
        <v>12.089</v>
      </c>
      <c r="H693" s="19">
        <v>67.58</v>
      </c>
      <c r="I693" s="1" t="s">
        <v>175</v>
      </c>
    </row>
    <row r="694" spans="2:9" ht="16.5" thickBot="1">
      <c r="B694" s="7" t="s">
        <v>29</v>
      </c>
      <c r="C694" s="19">
        <v>0</v>
      </c>
      <c r="D694" s="19">
        <v>0</v>
      </c>
      <c r="E694" s="19">
        <v>0</v>
      </c>
      <c r="F694" s="19">
        <v>0</v>
      </c>
      <c r="G694" s="19">
        <v>0.64700000000000002</v>
      </c>
      <c r="H694" s="19">
        <v>0.376</v>
      </c>
      <c r="I694" s="1" t="s">
        <v>176</v>
      </c>
    </row>
    <row r="695" spans="2:9" ht="16.5" thickBot="1">
      <c r="B695" s="7" t="s">
        <v>30</v>
      </c>
      <c r="C695" s="19">
        <v>0.57799999999999996</v>
      </c>
      <c r="D695" s="19">
        <v>3.3519999999999999</v>
      </c>
      <c r="E695" s="19">
        <v>0.46800000000000003</v>
      </c>
      <c r="F695" s="19">
        <v>2.7160000000000002</v>
      </c>
      <c r="G695" s="19">
        <v>3.7690000000000001</v>
      </c>
      <c r="H695" s="19">
        <v>23.673999999999999</v>
      </c>
      <c r="I695" s="1" t="s">
        <v>31</v>
      </c>
    </row>
    <row r="696" spans="2:9" ht="16.5" thickBot="1">
      <c r="B696" s="48" t="s">
        <v>116</v>
      </c>
      <c r="C696" s="49">
        <v>34.155000000000001</v>
      </c>
      <c r="D696" s="49">
        <v>234.41900000000001</v>
      </c>
      <c r="E696" s="49">
        <v>34.080000000000005</v>
      </c>
      <c r="F696" s="49">
        <v>217.87100000000001</v>
      </c>
      <c r="G696" s="44">
        <f>SUM(G674:G695)</f>
        <v>50.006</v>
      </c>
      <c r="H696" s="44">
        <f>SUM(H674:H695)</f>
        <v>376.19699999999995</v>
      </c>
      <c r="I696" s="50" t="s">
        <v>162</v>
      </c>
    </row>
    <row r="697" spans="2:9" ht="16.5" thickBot="1">
      <c r="B697" s="45" t="s">
        <v>117</v>
      </c>
      <c r="C697" s="49"/>
      <c r="D697" s="49"/>
      <c r="E697" s="49"/>
      <c r="F697" s="49"/>
      <c r="G697" s="19"/>
      <c r="H697" s="19"/>
      <c r="I697" s="47" t="s">
        <v>118</v>
      </c>
    </row>
    <row r="702" spans="2:9">
      <c r="B702" s="30" t="s">
        <v>33</v>
      </c>
      <c r="I702" s="16" t="s">
        <v>34</v>
      </c>
    </row>
    <row r="703" spans="2:9">
      <c r="B703" s="5" t="s">
        <v>220</v>
      </c>
      <c r="C703" s="2"/>
      <c r="D703" s="2"/>
      <c r="E703" s="2"/>
      <c r="I703" s="5" t="s">
        <v>47</v>
      </c>
    </row>
    <row r="704" spans="2:9" ht="21.75" customHeight="1" thickBot="1">
      <c r="B704" s="63" t="s">
        <v>227</v>
      </c>
      <c r="C704" s="63"/>
      <c r="D704" s="12" t="s">
        <v>219</v>
      </c>
      <c r="E704" s="28"/>
      <c r="F704" s="28"/>
      <c r="G704" s="29" t="s">
        <v>57</v>
      </c>
      <c r="I704" s="31" t="s">
        <v>58</v>
      </c>
    </row>
    <row r="705" spans="2:17" ht="16.5" thickBot="1">
      <c r="B705" s="76" t="s">
        <v>0</v>
      </c>
      <c r="C705" s="67">
        <v>2017</v>
      </c>
      <c r="D705" s="68"/>
      <c r="E705" s="67">
        <v>2018</v>
      </c>
      <c r="F705" s="68"/>
      <c r="G705" s="67">
        <v>2019</v>
      </c>
      <c r="H705" s="68"/>
      <c r="I705" s="79" t="s">
        <v>1</v>
      </c>
    </row>
    <row r="706" spans="2:17">
      <c r="B706" s="77"/>
      <c r="C706" s="18" t="s">
        <v>32</v>
      </c>
      <c r="D706" s="33" t="s">
        <v>3</v>
      </c>
      <c r="E706" s="18" t="s">
        <v>32</v>
      </c>
      <c r="F706" s="8" t="s">
        <v>3</v>
      </c>
      <c r="G706" s="18" t="s">
        <v>32</v>
      </c>
      <c r="H706" s="8" t="s">
        <v>3</v>
      </c>
      <c r="I706" s="80"/>
      <c r="J706" s="23"/>
      <c r="K706" s="23"/>
      <c r="L706" s="23"/>
      <c r="M706" s="23"/>
      <c r="N706" s="23"/>
      <c r="O706" s="23"/>
      <c r="P706" s="23"/>
      <c r="Q706" s="23"/>
    </row>
    <row r="707" spans="2:17" ht="16.5" thickBot="1">
      <c r="B707" s="78"/>
      <c r="C707" s="9" t="s">
        <v>4</v>
      </c>
      <c r="D707" s="34" t="s">
        <v>5</v>
      </c>
      <c r="E707" s="9" t="s">
        <v>4</v>
      </c>
      <c r="F707" s="9" t="s">
        <v>5</v>
      </c>
      <c r="G707" s="9" t="s">
        <v>4</v>
      </c>
      <c r="H707" s="9" t="s">
        <v>5</v>
      </c>
      <c r="I707" s="81"/>
      <c r="J707" s="23"/>
      <c r="K707" s="23"/>
      <c r="L707" s="23"/>
      <c r="M707" s="23"/>
      <c r="N707" s="23"/>
      <c r="O707" s="23"/>
      <c r="P707" s="23"/>
      <c r="Q707" s="23"/>
    </row>
    <row r="708" spans="2:17" ht="16.5" thickBot="1">
      <c r="B708" s="7" t="s">
        <v>6</v>
      </c>
      <c r="C708" s="19">
        <v>2.2370000000000001</v>
      </c>
      <c r="D708" s="19">
        <v>5.0529999999999999</v>
      </c>
      <c r="E708" s="19">
        <v>2.3330000000000002</v>
      </c>
      <c r="F708" s="19">
        <v>2.36</v>
      </c>
      <c r="G708" s="19">
        <v>2.8159999999999998</v>
      </c>
      <c r="H708" s="19">
        <v>3.298</v>
      </c>
      <c r="I708" s="7" t="s">
        <v>160</v>
      </c>
      <c r="J708" s="23"/>
      <c r="K708" s="23"/>
      <c r="L708" s="23"/>
      <c r="M708" s="23"/>
      <c r="N708" s="23"/>
      <c r="O708" s="23"/>
      <c r="P708" s="23"/>
      <c r="Q708" s="23"/>
    </row>
    <row r="709" spans="2:17" ht="16.5" thickBot="1">
      <c r="B709" s="7" t="s">
        <v>7</v>
      </c>
      <c r="C709" s="19">
        <v>0.80500000000000005</v>
      </c>
      <c r="D709" s="19">
        <v>3.726</v>
      </c>
      <c r="E709" s="19">
        <v>1.25</v>
      </c>
      <c r="F709" s="19">
        <v>3.8559999999999999</v>
      </c>
      <c r="G709" s="19">
        <v>0.86799999999999999</v>
      </c>
      <c r="H709" s="19">
        <v>5.5060000000000002</v>
      </c>
      <c r="I709" s="7" t="s">
        <v>163</v>
      </c>
    </row>
    <row r="710" spans="2:17" ht="16.5" thickBot="1">
      <c r="B710" s="7" t="s">
        <v>8</v>
      </c>
      <c r="C710" s="19">
        <v>4.5999999999999999E-2</v>
      </c>
      <c r="D710" s="19">
        <v>0.318</v>
      </c>
      <c r="E710" s="19">
        <v>3.4000000000000002E-2</v>
      </c>
      <c r="F710" s="19">
        <v>0.19400000000000001</v>
      </c>
      <c r="G710" s="19">
        <v>5.1999999999999998E-2</v>
      </c>
      <c r="H710" s="19">
        <v>0.26800000000000002</v>
      </c>
      <c r="I710" s="7" t="s">
        <v>166</v>
      </c>
    </row>
    <row r="711" spans="2:17" ht="16.5" thickBot="1">
      <c r="B711" s="7" t="s">
        <v>9</v>
      </c>
      <c r="C711" s="19">
        <v>3.109</v>
      </c>
      <c r="D711" s="19">
        <v>16.614000000000001</v>
      </c>
      <c r="E711" s="19">
        <v>3.3039999999999998</v>
      </c>
      <c r="F711" s="19">
        <v>19.744</v>
      </c>
      <c r="G711" s="19">
        <v>3.89</v>
      </c>
      <c r="H711" s="19">
        <v>21.44</v>
      </c>
      <c r="I711" s="7" t="s">
        <v>164</v>
      </c>
    </row>
    <row r="712" spans="2:17" ht="16.5" thickBot="1">
      <c r="B712" s="7" t="s">
        <v>10</v>
      </c>
      <c r="C712" s="19">
        <v>4.1609999999999996</v>
      </c>
      <c r="D712" s="19">
        <v>35.039000000000001</v>
      </c>
      <c r="E712" s="19">
        <v>3.194</v>
      </c>
      <c r="F712" s="19">
        <v>30.777999999999999</v>
      </c>
      <c r="G712" s="19">
        <v>3.4569999999999999</v>
      </c>
      <c r="H712" s="19">
        <v>34.331000000000003</v>
      </c>
      <c r="I712" s="7" t="s">
        <v>165</v>
      </c>
    </row>
    <row r="713" spans="2:17" ht="16.5" thickBot="1">
      <c r="B713" s="7" t="s">
        <v>11</v>
      </c>
      <c r="C713" s="19">
        <v>0</v>
      </c>
      <c r="D713" s="19">
        <v>0</v>
      </c>
      <c r="E713" s="19">
        <v>0.52</v>
      </c>
      <c r="F713" s="19">
        <v>1E-3</v>
      </c>
      <c r="G713" s="19">
        <v>1E-3</v>
      </c>
      <c r="H713" s="19">
        <v>1E-3</v>
      </c>
      <c r="I713" s="7" t="s">
        <v>167</v>
      </c>
    </row>
    <row r="714" spans="2:17" ht="16.5" thickBot="1">
      <c r="B714" s="7" t="s">
        <v>12</v>
      </c>
      <c r="C714" s="19">
        <v>0.28299999999999997</v>
      </c>
      <c r="D714" s="19">
        <v>1.6679999999999999</v>
      </c>
      <c r="E714" s="19">
        <v>0.35299999999999998</v>
      </c>
      <c r="F714" s="19">
        <v>1.7929999999999999</v>
      </c>
      <c r="G714" s="19">
        <v>0.41299999999999998</v>
      </c>
      <c r="H714" s="19">
        <v>2.4089999999999998</v>
      </c>
      <c r="I714" s="7" t="s">
        <v>13</v>
      </c>
    </row>
    <row r="715" spans="2:17" ht="16.5" thickBot="1">
      <c r="B715" s="7" t="s">
        <v>14</v>
      </c>
      <c r="C715" s="19">
        <v>0.98299999999999998</v>
      </c>
      <c r="D715" s="19">
        <v>10.714</v>
      </c>
      <c r="E715" s="19">
        <v>1.31</v>
      </c>
      <c r="F715" s="19">
        <v>6.6950000000000003</v>
      </c>
      <c r="G715" s="19">
        <v>2.044</v>
      </c>
      <c r="H715" s="19">
        <v>11.336</v>
      </c>
      <c r="I715" s="7" t="s">
        <v>170</v>
      </c>
    </row>
    <row r="716" spans="2:17" ht="16.5" thickBot="1">
      <c r="B716" s="7" t="s">
        <v>15</v>
      </c>
      <c r="C716" s="19">
        <v>0.48599999999999999</v>
      </c>
      <c r="D716" s="19">
        <v>5</v>
      </c>
      <c r="E716" s="19">
        <v>0.72</v>
      </c>
      <c r="F716" s="19">
        <v>4.2329999999999997</v>
      </c>
      <c r="G716" s="19">
        <v>0.35099999999999998</v>
      </c>
      <c r="H716" s="19">
        <v>1.756</v>
      </c>
      <c r="I716" s="7" t="s">
        <v>171</v>
      </c>
    </row>
    <row r="717" spans="2:17" ht="16.5" thickBot="1">
      <c r="B717" s="7" t="s">
        <v>16</v>
      </c>
      <c r="C717" s="19">
        <v>0.79</v>
      </c>
      <c r="D717" s="19">
        <v>3.54</v>
      </c>
      <c r="E717" s="19">
        <v>0.83399999999999996</v>
      </c>
      <c r="F717" s="19">
        <v>4.9409999999999998</v>
      </c>
      <c r="G717" s="19">
        <v>1.228</v>
      </c>
      <c r="H717" s="19">
        <v>6.8310000000000004</v>
      </c>
      <c r="I717" s="7" t="s">
        <v>161</v>
      </c>
    </row>
    <row r="718" spans="2:17" ht="16.5" thickBot="1">
      <c r="B718" s="7" t="s">
        <v>17</v>
      </c>
      <c r="C718" s="19">
        <v>2E-3</v>
      </c>
      <c r="D718" s="19">
        <v>1.4E-2</v>
      </c>
      <c r="E718" s="19">
        <v>4.0000000000000001E-3</v>
      </c>
      <c r="F718" s="19">
        <v>8.9999999999999993E-3</v>
      </c>
      <c r="G718" s="19">
        <v>2.8000000000000001E-2</v>
      </c>
      <c r="H718" s="19">
        <v>7.0999999999999994E-2</v>
      </c>
      <c r="I718" s="7" t="s">
        <v>18</v>
      </c>
    </row>
    <row r="719" spans="2:17" ht="16.5" thickBot="1">
      <c r="B719" s="7" t="s">
        <v>19</v>
      </c>
      <c r="C719" s="19">
        <v>0.42799999999999999</v>
      </c>
      <c r="D719" s="19">
        <v>2.77</v>
      </c>
      <c r="E719" s="19">
        <v>0.86199999999999999</v>
      </c>
      <c r="F719" s="19">
        <v>4.8310000000000004</v>
      </c>
      <c r="G719" s="19">
        <v>1.7210000000000001</v>
      </c>
      <c r="H719" s="19">
        <v>8.657</v>
      </c>
      <c r="I719" s="7" t="s">
        <v>20</v>
      </c>
    </row>
    <row r="720" spans="2:17" ht="16.5" thickBot="1">
      <c r="B720" s="7" t="s">
        <v>21</v>
      </c>
      <c r="C720" s="19">
        <v>0.224</v>
      </c>
      <c r="D720" s="19">
        <v>2.347</v>
      </c>
      <c r="E720" s="19">
        <v>0.13800000000000001</v>
      </c>
      <c r="F720" s="19">
        <v>1.167</v>
      </c>
      <c r="G720" s="19">
        <v>0.11899999999999999</v>
      </c>
      <c r="H720" s="19">
        <v>1.5069999999999999</v>
      </c>
      <c r="I720" s="7" t="s">
        <v>168</v>
      </c>
    </row>
    <row r="721" spans="2:17" ht="16.5" thickBot="1">
      <c r="B721" s="7" t="s">
        <v>22</v>
      </c>
      <c r="C721" s="19">
        <v>0.15286728754365544</v>
      </c>
      <c r="D721" s="19">
        <v>1.554</v>
      </c>
      <c r="E721" s="19">
        <f>C721/D721*F721</f>
        <v>0.15837601862630971</v>
      </c>
      <c r="F721" s="19">
        <v>1.61</v>
      </c>
      <c r="G721" s="19">
        <v>0.22349708963911527</v>
      </c>
      <c r="H721" s="19">
        <v>2.2719999999999998</v>
      </c>
      <c r="I721" s="7" t="s">
        <v>178</v>
      </c>
    </row>
    <row r="722" spans="2:17" ht="16.5" thickBot="1">
      <c r="B722" s="7" t="s">
        <v>23</v>
      </c>
      <c r="C722" s="19">
        <v>6.8000000000000005E-2</v>
      </c>
      <c r="D722" s="19">
        <v>0.374</v>
      </c>
      <c r="E722" s="19">
        <v>3.6999999999999998E-2</v>
      </c>
      <c r="F722" s="19">
        <v>0.79</v>
      </c>
      <c r="G722" s="19">
        <v>2.4E-2</v>
      </c>
      <c r="H722" s="19">
        <v>0.96899999999999997</v>
      </c>
      <c r="I722" s="7" t="s">
        <v>169</v>
      </c>
    </row>
    <row r="723" spans="2:17" ht="16.5" thickBot="1">
      <c r="B723" s="7" t="s">
        <v>24</v>
      </c>
      <c r="C723" s="19">
        <v>5.0999999999999997E-2</v>
      </c>
      <c r="D723" s="19">
        <v>0.54600000000000004</v>
      </c>
      <c r="E723" s="19">
        <v>0.111</v>
      </c>
      <c r="F723" s="19">
        <v>0.78200000000000003</v>
      </c>
      <c r="G723" s="19">
        <v>5.0999999999999997E-2</v>
      </c>
      <c r="H723" s="19">
        <v>0.40200000000000002</v>
      </c>
      <c r="I723" s="7" t="s">
        <v>172</v>
      </c>
    </row>
    <row r="724" spans="2:17" ht="16.5" thickBot="1">
      <c r="B724" s="7" t="s">
        <v>25</v>
      </c>
      <c r="C724" s="19">
        <v>1.173</v>
      </c>
      <c r="D724" s="19">
        <v>8.0109999999999992</v>
      </c>
      <c r="E724" s="19">
        <v>1.141</v>
      </c>
      <c r="F724" s="19">
        <v>7.1689999999999996</v>
      </c>
      <c r="G724" s="19">
        <v>1.1930000000000001</v>
      </c>
      <c r="H724" s="19">
        <v>8.1010000000000009</v>
      </c>
      <c r="I724" s="7" t="s">
        <v>173</v>
      </c>
    </row>
    <row r="725" spans="2:17" ht="16.5" thickBot="1">
      <c r="B725" s="7" t="s">
        <v>26</v>
      </c>
      <c r="C725" s="19">
        <v>0</v>
      </c>
      <c r="D725" s="19">
        <v>0</v>
      </c>
      <c r="E725" s="19">
        <v>0</v>
      </c>
      <c r="F725" s="19">
        <v>0</v>
      </c>
      <c r="G725" s="19">
        <v>0.34300000000000003</v>
      </c>
      <c r="H725" s="19">
        <v>2.0870000000000002</v>
      </c>
      <c r="I725" s="1" t="s">
        <v>179</v>
      </c>
    </row>
    <row r="726" spans="2:17" ht="16.5" thickBot="1">
      <c r="B726" s="7" t="s">
        <v>27</v>
      </c>
      <c r="C726" s="19">
        <v>8.8450000000000006</v>
      </c>
      <c r="D726" s="19">
        <v>79.063000000000002</v>
      </c>
      <c r="E726" s="19">
        <v>9.6809999999999992</v>
      </c>
      <c r="F726" s="19">
        <v>73.932000000000002</v>
      </c>
      <c r="G726" s="19">
        <v>15.984999999999999</v>
      </c>
      <c r="H726" s="19">
        <v>86.177999999999997</v>
      </c>
      <c r="I726" s="1" t="s">
        <v>174</v>
      </c>
    </row>
    <row r="727" spans="2:17" ht="16.5" thickBot="1">
      <c r="B727" s="7" t="s">
        <v>28</v>
      </c>
      <c r="C727" s="19">
        <v>9.8859999999999992</v>
      </c>
      <c r="D727" s="19">
        <v>54.716000000000001</v>
      </c>
      <c r="E727" s="19">
        <v>7.7859999999999996</v>
      </c>
      <c r="F727" s="19">
        <v>50.27</v>
      </c>
      <c r="G727" s="19">
        <v>8.5960000000000001</v>
      </c>
      <c r="H727" s="19">
        <v>51.194000000000003</v>
      </c>
      <c r="I727" s="1" t="s">
        <v>175</v>
      </c>
    </row>
    <row r="728" spans="2:17" ht="16.5" thickBot="1">
      <c r="B728" s="7" t="s">
        <v>29</v>
      </c>
      <c r="C728" s="19">
        <v>0</v>
      </c>
      <c r="D728" s="19">
        <v>0</v>
      </c>
      <c r="E728" s="19">
        <v>0</v>
      </c>
      <c r="F728" s="19">
        <v>0</v>
      </c>
      <c r="G728" s="19">
        <v>0</v>
      </c>
      <c r="H728" s="19">
        <v>0</v>
      </c>
      <c r="I728" s="1" t="s">
        <v>176</v>
      </c>
    </row>
    <row r="729" spans="2:17" ht="16.5" thickBot="1">
      <c r="B729" s="7" t="s">
        <v>30</v>
      </c>
      <c r="C729" s="19">
        <v>0.57799999999999996</v>
      </c>
      <c r="D729" s="19">
        <v>3.3519999999999999</v>
      </c>
      <c r="E729" s="19">
        <v>0.46800000000000003</v>
      </c>
      <c r="F729" s="19">
        <v>2.7160000000000002</v>
      </c>
      <c r="G729" s="19">
        <v>0.36799999999999999</v>
      </c>
      <c r="H729" s="19">
        <v>3.1589999999999998</v>
      </c>
      <c r="I729" s="1" t="s">
        <v>31</v>
      </c>
    </row>
    <row r="730" spans="2:17" ht="16.5" thickBot="1">
      <c r="B730" s="48" t="s">
        <v>116</v>
      </c>
      <c r="C730" s="49">
        <v>34.307867287543658</v>
      </c>
      <c r="D730" s="49">
        <v>234.41900000000001</v>
      </c>
      <c r="E730" s="49">
        <v>34.080000000000005</v>
      </c>
      <c r="F730" s="49">
        <v>217.87100000000001</v>
      </c>
      <c r="G730" s="44">
        <f>SUM(G708:G729)</f>
        <v>43.771497089639119</v>
      </c>
      <c r="H730" s="44">
        <f>SUM(H708:H729)</f>
        <v>251.77300000000002</v>
      </c>
      <c r="I730" s="50" t="s">
        <v>162</v>
      </c>
    </row>
    <row r="731" spans="2:17" ht="16.5" thickBot="1">
      <c r="B731" s="45" t="s">
        <v>117</v>
      </c>
      <c r="C731" s="49"/>
      <c r="D731" s="49"/>
      <c r="E731" s="49"/>
      <c r="F731" s="49"/>
      <c r="G731" s="19"/>
      <c r="H731" s="19"/>
      <c r="I731" s="47" t="s">
        <v>118</v>
      </c>
    </row>
    <row r="732" spans="2:17">
      <c r="B732" s="51"/>
      <c r="C732" s="52"/>
      <c r="D732" s="52"/>
      <c r="E732" s="52"/>
      <c r="F732" s="52"/>
      <c r="G732" s="52"/>
      <c r="H732" s="52"/>
      <c r="I732" s="53"/>
    </row>
    <row r="733" spans="2:17">
      <c r="B733" s="30" t="s">
        <v>35</v>
      </c>
      <c r="C733" s="2"/>
      <c r="D733" s="2"/>
      <c r="E733" s="2"/>
      <c r="H733" s="2"/>
      <c r="I733" s="16" t="s">
        <v>36</v>
      </c>
    </row>
    <row r="734" spans="2:17" s="5" customFormat="1" ht="21.75" customHeight="1">
      <c r="B734" s="62" t="s">
        <v>48</v>
      </c>
      <c r="C734" s="62"/>
      <c r="D734" s="30"/>
      <c r="E734" s="30"/>
      <c r="H734" s="30"/>
      <c r="I734" s="30" t="s">
        <v>49</v>
      </c>
      <c r="J734" s="30"/>
      <c r="K734" s="30"/>
      <c r="L734" s="30"/>
      <c r="M734" s="30"/>
      <c r="N734" s="30"/>
      <c r="O734" s="30"/>
      <c r="P734" s="30"/>
      <c r="Q734" s="30"/>
    </row>
    <row r="735" spans="2:17" ht="16.5" thickBot="1">
      <c r="B735" s="63" t="s">
        <v>227</v>
      </c>
      <c r="C735" s="63"/>
      <c r="D735" s="12" t="s">
        <v>219</v>
      </c>
      <c r="E735" s="28"/>
      <c r="F735" s="28"/>
      <c r="G735" s="29" t="s">
        <v>57</v>
      </c>
      <c r="I735" s="31" t="s">
        <v>58</v>
      </c>
      <c r="J735" s="2"/>
      <c r="K735" s="2"/>
      <c r="L735" s="2"/>
      <c r="M735" s="2"/>
      <c r="N735" s="2"/>
      <c r="O735" s="2"/>
      <c r="P735" s="2"/>
      <c r="Q735" s="2"/>
    </row>
    <row r="736" spans="2:17" ht="16.5" thickBot="1">
      <c r="B736" s="64" t="s">
        <v>0</v>
      </c>
      <c r="C736" s="67">
        <v>2017</v>
      </c>
      <c r="D736" s="68"/>
      <c r="E736" s="67">
        <v>2018</v>
      </c>
      <c r="F736" s="68"/>
      <c r="G736" s="67">
        <v>2019</v>
      </c>
      <c r="H736" s="68"/>
      <c r="I736" s="69" t="s">
        <v>1</v>
      </c>
      <c r="J736" s="2"/>
      <c r="K736" s="2"/>
      <c r="L736" s="2"/>
      <c r="M736" s="2"/>
      <c r="N736" s="2"/>
      <c r="O736" s="2"/>
      <c r="P736" s="2"/>
      <c r="Q736" s="2"/>
    </row>
    <row r="737" spans="2:17">
      <c r="B737" s="65"/>
      <c r="C737" s="18" t="s">
        <v>32</v>
      </c>
      <c r="D737" s="33" t="s">
        <v>3</v>
      </c>
      <c r="E737" s="18" t="s">
        <v>32</v>
      </c>
      <c r="F737" s="8" t="s">
        <v>3</v>
      </c>
      <c r="G737" s="18" t="s">
        <v>32</v>
      </c>
      <c r="H737" s="8" t="s">
        <v>3</v>
      </c>
      <c r="I737" s="70"/>
      <c r="J737" s="23"/>
      <c r="K737" s="23"/>
      <c r="L737" s="23"/>
      <c r="M737" s="23"/>
      <c r="N737" s="23"/>
      <c r="O737" s="23"/>
      <c r="P737" s="23"/>
      <c r="Q737" s="23"/>
    </row>
    <row r="738" spans="2:17" ht="16.5" thickBot="1">
      <c r="B738" s="66"/>
      <c r="C738" s="9" t="s">
        <v>4</v>
      </c>
      <c r="D738" s="34" t="s">
        <v>5</v>
      </c>
      <c r="E738" s="9" t="s">
        <v>4</v>
      </c>
      <c r="F738" s="9" t="s">
        <v>5</v>
      </c>
      <c r="G738" s="9" t="s">
        <v>4</v>
      </c>
      <c r="H738" s="9" t="s">
        <v>5</v>
      </c>
      <c r="I738" s="71"/>
      <c r="J738" s="23"/>
      <c r="K738" s="23"/>
      <c r="L738" s="23"/>
      <c r="M738" s="23"/>
      <c r="N738" s="23"/>
      <c r="O738" s="23"/>
      <c r="P738" s="23"/>
      <c r="Q738" s="23"/>
    </row>
    <row r="739" spans="2:17" ht="16.5" thickBot="1">
      <c r="B739" s="7" t="s">
        <v>6</v>
      </c>
      <c r="C739" s="19">
        <v>0.31</v>
      </c>
      <c r="D739" s="19">
        <v>1.2669999999999999</v>
      </c>
      <c r="E739" s="19">
        <v>0.33100000000000002</v>
      </c>
      <c r="F739" s="19">
        <v>1.585</v>
      </c>
      <c r="G739" s="19">
        <v>0.46600000000000003</v>
      </c>
      <c r="H739" s="19">
        <v>1.583</v>
      </c>
      <c r="I739" s="7" t="s">
        <v>160</v>
      </c>
      <c r="J739" s="23"/>
      <c r="K739" s="23"/>
      <c r="L739" s="23"/>
      <c r="M739" s="23"/>
      <c r="N739" s="23"/>
      <c r="O739" s="23"/>
      <c r="P739" s="23"/>
      <c r="Q739" s="23"/>
    </row>
    <row r="740" spans="2:17" ht="16.5" thickBot="1">
      <c r="B740" s="7" t="s">
        <v>7</v>
      </c>
      <c r="C740" s="19">
        <v>0.67300000000000004</v>
      </c>
      <c r="D740" s="19">
        <v>2.9239999999999999</v>
      </c>
      <c r="E740" s="19">
        <v>0.106</v>
      </c>
      <c r="F740" s="19">
        <v>0.89</v>
      </c>
      <c r="G740" s="19">
        <v>0.126</v>
      </c>
      <c r="H740" s="19">
        <v>1.371</v>
      </c>
      <c r="I740" s="7" t="s">
        <v>163</v>
      </c>
    </row>
    <row r="741" spans="2:17" ht="16.5" thickBot="1">
      <c r="B741" s="7" t="s">
        <v>8</v>
      </c>
      <c r="C741" s="19">
        <v>8.0000000000000002E-3</v>
      </c>
      <c r="D741" s="19">
        <v>7.2999999999999995E-2</v>
      </c>
      <c r="E741" s="19">
        <v>7.0000000000000001E-3</v>
      </c>
      <c r="F741" s="19">
        <v>6.8000000000000005E-2</v>
      </c>
      <c r="G741" s="19">
        <v>2E-3</v>
      </c>
      <c r="H741" s="19">
        <v>3.9E-2</v>
      </c>
      <c r="I741" s="7" t="s">
        <v>166</v>
      </c>
    </row>
    <row r="742" spans="2:17" ht="16.5" thickBot="1">
      <c r="B742" s="7" t="s">
        <v>9</v>
      </c>
      <c r="C742" s="19">
        <v>2.1190000000000002</v>
      </c>
      <c r="D742" s="19">
        <v>12.243</v>
      </c>
      <c r="E742" s="19">
        <v>2.746</v>
      </c>
      <c r="F742" s="19">
        <v>16.948</v>
      </c>
      <c r="G742" s="19">
        <v>3.1840000000000002</v>
      </c>
      <c r="H742" s="19">
        <v>18.251000000000001</v>
      </c>
      <c r="I742" s="7" t="s">
        <v>164</v>
      </c>
    </row>
    <row r="743" spans="2:17" ht="16.5" thickBot="1">
      <c r="B743" s="7" t="s">
        <v>10</v>
      </c>
      <c r="C743" s="19">
        <v>8.9039999999999999</v>
      </c>
      <c r="D743" s="19">
        <v>29.425000000000001</v>
      </c>
      <c r="E743" s="19">
        <v>1.7170000000000001</v>
      </c>
      <c r="F743" s="19">
        <v>17.463000000000001</v>
      </c>
      <c r="G743" s="19">
        <v>1.958</v>
      </c>
      <c r="H743" s="19">
        <v>18.588999999999999</v>
      </c>
      <c r="I743" s="7" t="s">
        <v>165</v>
      </c>
    </row>
    <row r="744" spans="2:17" ht="16.5" thickBot="1">
      <c r="B744" s="7" t="s">
        <v>11</v>
      </c>
      <c r="C744" s="19">
        <v>0.24</v>
      </c>
      <c r="D744" s="19">
        <v>2E-3</v>
      </c>
      <c r="E744" s="19">
        <v>0</v>
      </c>
      <c r="F744" s="19">
        <v>0</v>
      </c>
      <c r="G744" s="19">
        <v>5.0000000000000001E-3</v>
      </c>
      <c r="H744" s="19">
        <v>4.0000000000000001E-3</v>
      </c>
      <c r="I744" s="7" t="s">
        <v>167</v>
      </c>
    </row>
    <row r="745" spans="2:17" ht="16.5" thickBot="1">
      <c r="B745" s="7" t="s">
        <v>12</v>
      </c>
      <c r="C745" s="19">
        <v>0.09</v>
      </c>
      <c r="D745" s="19">
        <v>0.16900000000000001</v>
      </c>
      <c r="E745" s="19">
        <v>0.14799999999999999</v>
      </c>
      <c r="F745" s="19">
        <v>0.45</v>
      </c>
      <c r="G745" s="19">
        <v>0.79600000000000004</v>
      </c>
      <c r="H745" s="19">
        <v>2.3079999999999998</v>
      </c>
      <c r="I745" s="7" t="s">
        <v>13</v>
      </c>
    </row>
    <row r="746" spans="2:17" ht="16.5" thickBot="1">
      <c r="B746" s="7" t="s">
        <v>14</v>
      </c>
      <c r="C746" s="19">
        <v>2.3220000000000001</v>
      </c>
      <c r="D746" s="19">
        <v>12.846</v>
      </c>
      <c r="E746" s="19">
        <v>1.3</v>
      </c>
      <c r="F746" s="19">
        <v>10.773999999999999</v>
      </c>
      <c r="G746" s="19">
        <v>1.278</v>
      </c>
      <c r="H746" s="19">
        <v>8.9209999999999994</v>
      </c>
      <c r="I746" s="7" t="s">
        <v>170</v>
      </c>
    </row>
    <row r="747" spans="2:17" ht="16.5" thickBot="1">
      <c r="B747" s="7" t="s">
        <v>15</v>
      </c>
      <c r="C747" s="19">
        <v>2.3420000000000001</v>
      </c>
      <c r="D747" s="19">
        <v>22.495000000000001</v>
      </c>
      <c r="E747" s="19">
        <v>2.0705799511002447</v>
      </c>
      <c r="F747" s="19">
        <v>19.888000000000002</v>
      </c>
      <c r="G747" s="19">
        <v>6.077</v>
      </c>
      <c r="H747" s="19">
        <v>23.623000000000001</v>
      </c>
      <c r="I747" s="7" t="s">
        <v>171</v>
      </c>
    </row>
    <row r="748" spans="2:17" ht="16.5" thickBot="1">
      <c r="B748" s="7" t="s">
        <v>16</v>
      </c>
      <c r="C748" s="19">
        <v>0.53300000000000003</v>
      </c>
      <c r="D748" s="19">
        <v>2.4180000000000001</v>
      </c>
      <c r="E748" s="19">
        <v>0.70699999999999996</v>
      </c>
      <c r="F748" s="19">
        <v>2.5310000000000001</v>
      </c>
      <c r="G748" s="19">
        <v>0.56799999999999995</v>
      </c>
      <c r="H748" s="19">
        <v>2.9009999999999998</v>
      </c>
      <c r="I748" s="7" t="s">
        <v>161</v>
      </c>
    </row>
    <row r="749" spans="2:17" ht="16.5" thickBot="1">
      <c r="B749" s="7" t="s">
        <v>17</v>
      </c>
      <c r="C749" s="19">
        <v>4.5999999999999999E-2</v>
      </c>
      <c r="D749" s="19">
        <v>0.161</v>
      </c>
      <c r="E749" s="19">
        <v>5.6000000000000001E-2</v>
      </c>
      <c r="F749" s="19">
        <v>0.16200000000000001</v>
      </c>
      <c r="G749" s="19">
        <v>0.108</v>
      </c>
      <c r="H749" s="19">
        <v>0.25900000000000001</v>
      </c>
      <c r="I749" s="7" t="s">
        <v>18</v>
      </c>
    </row>
    <row r="750" spans="2:17" ht="16.5" thickBot="1">
      <c r="B750" s="7" t="s">
        <v>19</v>
      </c>
      <c r="C750" s="19">
        <v>1.724</v>
      </c>
      <c r="D750" s="19">
        <v>10.797000000000001</v>
      </c>
      <c r="E750" s="19">
        <v>2.7240000000000002</v>
      </c>
      <c r="F750" s="19">
        <v>14.84</v>
      </c>
      <c r="G750" s="19">
        <v>3.7349999999999999</v>
      </c>
      <c r="H750" s="19">
        <v>29.102</v>
      </c>
      <c r="I750" s="7" t="s">
        <v>20</v>
      </c>
    </row>
    <row r="751" spans="2:17" ht="16.5" thickBot="1">
      <c r="B751" s="7" t="s">
        <v>21</v>
      </c>
      <c r="C751" s="19">
        <v>0.216</v>
      </c>
      <c r="D751" s="19">
        <v>0.42399999999999999</v>
      </c>
      <c r="E751" s="19">
        <v>2.3E-2</v>
      </c>
      <c r="F751" s="19">
        <v>0.74199999999999999</v>
      </c>
      <c r="G751" s="19">
        <v>1E-3</v>
      </c>
      <c r="H751" s="19">
        <v>3.1E-2</v>
      </c>
      <c r="I751" s="7" t="s">
        <v>168</v>
      </c>
    </row>
    <row r="752" spans="2:17" ht="16.5" thickBot="1">
      <c r="B752" s="7" t="s">
        <v>22</v>
      </c>
      <c r="C752" s="19">
        <v>0.16905061823802164</v>
      </c>
      <c r="D752" s="19">
        <v>1.2829999999999999</v>
      </c>
      <c r="E752" s="19">
        <v>0.38672140649149928</v>
      </c>
      <c r="F752" s="19">
        <v>2.9350000000000001</v>
      </c>
      <c r="G752" s="19">
        <v>0.68898338485316857</v>
      </c>
      <c r="H752" s="19">
        <v>5.2290000000000001</v>
      </c>
      <c r="I752" s="7" t="s">
        <v>178</v>
      </c>
    </row>
    <row r="753" spans="2:17" ht="16.5" thickBot="1">
      <c r="B753" s="7" t="s">
        <v>23</v>
      </c>
      <c r="C753" s="19">
        <v>1.9E-2</v>
      </c>
      <c r="D753" s="19">
        <v>0.34</v>
      </c>
      <c r="E753" s="19">
        <v>2.8000000000000001E-2</v>
      </c>
      <c r="F753" s="19">
        <v>0.14000000000000001</v>
      </c>
      <c r="G753" s="19">
        <v>7.0000000000000001E-3</v>
      </c>
      <c r="H753" s="19">
        <v>0.13</v>
      </c>
      <c r="I753" s="7" t="s">
        <v>169</v>
      </c>
    </row>
    <row r="754" spans="2:17" ht="16.5" thickBot="1">
      <c r="B754" s="7" t="s">
        <v>24</v>
      </c>
      <c r="C754" s="19">
        <v>0.01</v>
      </c>
      <c r="D754" s="19">
        <v>8.8999999999999996E-2</v>
      </c>
      <c r="E754" s="19">
        <v>2.3E-2</v>
      </c>
      <c r="F754" s="19">
        <v>0.187</v>
      </c>
      <c r="G754" s="19">
        <v>4.8000000000000001E-2</v>
      </c>
      <c r="H754" s="19">
        <v>0.36599999999999999</v>
      </c>
      <c r="I754" s="7" t="s">
        <v>172</v>
      </c>
    </row>
    <row r="755" spans="2:17" ht="16.5" thickBot="1">
      <c r="B755" s="7" t="s">
        <v>25</v>
      </c>
      <c r="C755" s="19">
        <v>2.2450000000000001</v>
      </c>
      <c r="D755" s="19">
        <v>4.9459999999999997</v>
      </c>
      <c r="E755" s="19">
        <v>1.986</v>
      </c>
      <c r="F755" s="19">
        <v>5.2839999999999998</v>
      </c>
      <c r="G755" s="19">
        <v>2.3759999999999999</v>
      </c>
      <c r="H755" s="19">
        <v>4.915</v>
      </c>
      <c r="I755" s="7" t="s">
        <v>173</v>
      </c>
    </row>
    <row r="756" spans="2:17" ht="16.5" thickBot="1">
      <c r="B756" s="7" t="s">
        <v>26</v>
      </c>
      <c r="C756" s="19">
        <v>0</v>
      </c>
      <c r="D756" s="19">
        <v>0</v>
      </c>
      <c r="E756" s="19">
        <v>0</v>
      </c>
      <c r="F756" s="19">
        <v>0</v>
      </c>
      <c r="G756" s="19">
        <v>0.16500000000000001</v>
      </c>
      <c r="H756" s="19">
        <v>1.169</v>
      </c>
      <c r="I756" s="1" t="s">
        <v>179</v>
      </c>
    </row>
    <row r="757" spans="2:17" ht="16.5" thickBot="1">
      <c r="B757" s="7" t="s">
        <v>27</v>
      </c>
      <c r="C757" s="19">
        <v>5.7670000000000003</v>
      </c>
      <c r="D757" s="19">
        <v>35.353000000000002</v>
      </c>
      <c r="E757" s="19">
        <v>5.4550000000000001</v>
      </c>
      <c r="F757" s="19">
        <v>37.991999999999997</v>
      </c>
      <c r="G757" s="19">
        <v>5.05</v>
      </c>
      <c r="H757" s="19">
        <v>38.384999999999998</v>
      </c>
      <c r="I757" s="1" t="s">
        <v>174</v>
      </c>
    </row>
    <row r="758" spans="2:17" ht="16.5" thickBot="1">
      <c r="B758" s="7" t="s">
        <v>28</v>
      </c>
      <c r="C758" s="19">
        <v>3.0419999999999998</v>
      </c>
      <c r="D758" s="19">
        <v>28.753</v>
      </c>
      <c r="E758" s="19">
        <v>3.242</v>
      </c>
      <c r="F758" s="19">
        <v>29.771999999999998</v>
      </c>
      <c r="G758" s="19">
        <v>3.11</v>
      </c>
      <c r="H758" s="19">
        <v>27.125</v>
      </c>
      <c r="I758" s="1" t="s">
        <v>175</v>
      </c>
    </row>
    <row r="759" spans="2:17" ht="16.5" thickBot="1">
      <c r="B759" s="7" t="s">
        <v>29</v>
      </c>
      <c r="C759" s="19">
        <v>0.13800000000000001</v>
      </c>
      <c r="D759" s="19">
        <v>0.39100000000000001</v>
      </c>
      <c r="E759" s="19">
        <v>0.42899999999999999</v>
      </c>
      <c r="F759" s="19">
        <v>1.131</v>
      </c>
      <c r="G759" s="19">
        <v>0.35899999999999999</v>
      </c>
      <c r="H759" s="19">
        <v>0.84599999999999997</v>
      </c>
      <c r="I759" s="1" t="s">
        <v>176</v>
      </c>
    </row>
    <row r="760" spans="2:17" ht="16.5" thickBot="1">
      <c r="B760" s="7" t="s">
        <v>30</v>
      </c>
      <c r="C760" s="19">
        <v>1.6E-2</v>
      </c>
      <c r="D760" s="19">
        <v>0.105</v>
      </c>
      <c r="E760" s="19">
        <v>6.0999999999999999E-2</v>
      </c>
      <c r="F760" s="19">
        <v>0.32300000000000001</v>
      </c>
      <c r="G760" s="19">
        <v>0.33900000000000002</v>
      </c>
      <c r="H760" s="19">
        <v>1.171</v>
      </c>
      <c r="I760" s="1" t="s">
        <v>31</v>
      </c>
    </row>
    <row r="761" spans="2:17" ht="16.5" thickBot="1">
      <c r="B761" s="48" t="s">
        <v>116</v>
      </c>
      <c r="C761" s="49">
        <v>30.933050618238024</v>
      </c>
      <c r="D761" s="49">
        <v>166.50400000000002</v>
      </c>
      <c r="E761" s="49">
        <v>23.546301357591744</v>
      </c>
      <c r="F761" s="49">
        <v>164.10500000000002</v>
      </c>
      <c r="G761" s="44">
        <f>SUM(G739:G760)</f>
        <v>30.446983384853169</v>
      </c>
      <c r="H761" s="44">
        <f>SUM(H739:H760)</f>
        <v>186.31799999999998</v>
      </c>
      <c r="I761" s="50" t="s">
        <v>162</v>
      </c>
    </row>
    <row r="762" spans="2:17" ht="16.5" thickBot="1">
      <c r="B762" s="45" t="s">
        <v>117</v>
      </c>
      <c r="C762" s="49"/>
      <c r="D762" s="49"/>
      <c r="E762" s="49"/>
      <c r="F762" s="49"/>
      <c r="G762" s="19"/>
      <c r="H762" s="19"/>
      <c r="I762" s="47" t="s">
        <v>118</v>
      </c>
    </row>
    <row r="763" spans="2:17">
      <c r="B763" s="17"/>
      <c r="C763" s="17"/>
      <c r="D763" s="17"/>
      <c r="E763" s="17"/>
      <c r="F763" s="17"/>
      <c r="G763" s="20"/>
      <c r="H763" s="21"/>
      <c r="I763" s="20"/>
    </row>
    <row r="764" spans="2:17">
      <c r="B764" s="30" t="s">
        <v>37</v>
      </c>
      <c r="C764" s="2"/>
      <c r="D764" s="2"/>
      <c r="E764" s="2"/>
      <c r="H764" s="2"/>
      <c r="I764" s="16" t="s">
        <v>38</v>
      </c>
      <c r="J764" s="24"/>
      <c r="K764" s="24"/>
      <c r="L764" s="24"/>
      <c r="M764" s="24"/>
      <c r="N764" s="24"/>
      <c r="O764" s="24"/>
      <c r="P764" s="24"/>
      <c r="Q764" s="24"/>
    </row>
    <row r="765" spans="2:17">
      <c r="B765" s="30" t="s">
        <v>84</v>
      </c>
      <c r="C765" s="2"/>
      <c r="E765" s="2"/>
      <c r="H765" s="2"/>
      <c r="I765" s="15" t="s">
        <v>50</v>
      </c>
      <c r="J765" s="2"/>
      <c r="K765" s="2"/>
      <c r="L765" s="2"/>
      <c r="M765" s="2"/>
      <c r="N765" s="2"/>
      <c r="O765" s="2"/>
      <c r="P765" s="2"/>
      <c r="Q765" s="2"/>
    </row>
    <row r="766" spans="2:17" ht="21.75" customHeight="1" thickBot="1">
      <c r="B766" s="63" t="s">
        <v>227</v>
      </c>
      <c r="C766" s="63"/>
      <c r="D766" s="12" t="s">
        <v>219</v>
      </c>
      <c r="E766" s="28"/>
      <c r="F766" s="28"/>
      <c r="G766" s="29" t="s">
        <v>57</v>
      </c>
      <c r="I766" s="31" t="s">
        <v>58</v>
      </c>
      <c r="J766" s="2"/>
      <c r="K766" s="2"/>
      <c r="L766" s="2"/>
      <c r="M766" s="2"/>
      <c r="N766" s="2"/>
      <c r="O766" s="2"/>
      <c r="P766" s="2"/>
      <c r="Q766" s="2"/>
    </row>
    <row r="767" spans="2:17" ht="16.5" thickBot="1">
      <c r="B767" s="64" t="s">
        <v>0</v>
      </c>
      <c r="C767" s="67">
        <v>2017</v>
      </c>
      <c r="D767" s="68"/>
      <c r="E767" s="67">
        <v>2018</v>
      </c>
      <c r="F767" s="68"/>
      <c r="G767" s="67">
        <v>2019</v>
      </c>
      <c r="H767" s="68"/>
      <c r="I767" s="69" t="s">
        <v>1</v>
      </c>
      <c r="J767" s="2"/>
      <c r="K767" s="2"/>
      <c r="L767" s="2"/>
      <c r="M767" s="2"/>
      <c r="N767" s="2"/>
      <c r="O767" s="2"/>
      <c r="P767" s="2"/>
      <c r="Q767" s="2"/>
    </row>
    <row r="768" spans="2:17">
      <c r="B768" s="65"/>
      <c r="C768" s="18" t="s">
        <v>32</v>
      </c>
      <c r="D768" s="33" t="s">
        <v>3</v>
      </c>
      <c r="E768" s="18" t="s">
        <v>32</v>
      </c>
      <c r="F768" s="8" t="s">
        <v>3</v>
      </c>
      <c r="G768" s="18" t="s">
        <v>32</v>
      </c>
      <c r="H768" s="8" t="s">
        <v>3</v>
      </c>
      <c r="I768" s="70"/>
      <c r="J768" s="23"/>
      <c r="K768" s="23"/>
      <c r="L768" s="23"/>
      <c r="M768" s="23"/>
      <c r="N768" s="23"/>
      <c r="O768" s="23"/>
      <c r="P768" s="23"/>
      <c r="Q768" s="23"/>
    </row>
    <row r="769" spans="1:17" ht="16.5" thickBot="1">
      <c r="B769" s="66"/>
      <c r="C769" s="9" t="s">
        <v>4</v>
      </c>
      <c r="D769" s="34" t="s">
        <v>5</v>
      </c>
      <c r="E769" s="9" t="s">
        <v>4</v>
      </c>
      <c r="F769" s="9" t="s">
        <v>5</v>
      </c>
      <c r="G769" s="9" t="s">
        <v>4</v>
      </c>
      <c r="H769" s="9" t="s">
        <v>5</v>
      </c>
      <c r="I769" s="71"/>
      <c r="J769" s="23"/>
      <c r="K769" s="23"/>
      <c r="L769" s="23"/>
      <c r="M769" s="23"/>
      <c r="N769" s="23"/>
      <c r="O769" s="23"/>
      <c r="P769" s="23"/>
      <c r="Q769" s="23"/>
    </row>
    <row r="770" spans="1:17" ht="16.5" thickBot="1">
      <c r="B770" s="7" t="s">
        <v>6</v>
      </c>
      <c r="C770" s="19">
        <v>2.4900000000000002</v>
      </c>
      <c r="D770" s="19">
        <v>8.0429999999999993</v>
      </c>
      <c r="E770" s="19">
        <v>2.4849999999999999</v>
      </c>
      <c r="F770" s="19">
        <v>7.42</v>
      </c>
      <c r="G770" s="19">
        <v>2.11</v>
      </c>
      <c r="H770" s="19">
        <v>5.5510000000000002</v>
      </c>
      <c r="I770" s="7" t="s">
        <v>160</v>
      </c>
      <c r="J770" s="23"/>
      <c r="K770" s="23"/>
      <c r="L770" s="23"/>
      <c r="M770" s="23"/>
      <c r="N770" s="23"/>
      <c r="O770" s="23"/>
      <c r="P770" s="23"/>
      <c r="Q770" s="23"/>
    </row>
    <row r="771" spans="1:17" ht="16.5" thickBot="1">
      <c r="B771" s="7" t="s">
        <v>7</v>
      </c>
      <c r="C771" s="19">
        <v>2.7989999999999999</v>
      </c>
      <c r="D771" s="19">
        <v>11.458</v>
      </c>
      <c r="E771" s="19">
        <v>2.726</v>
      </c>
      <c r="F771" s="19">
        <v>12.128</v>
      </c>
      <c r="G771" s="19">
        <v>3.8260000000000001</v>
      </c>
      <c r="H771" s="19">
        <v>14.622</v>
      </c>
      <c r="I771" s="7" t="s">
        <v>163</v>
      </c>
    </row>
    <row r="772" spans="1:17" ht="16.5" thickBot="1">
      <c r="B772" s="7" t="s">
        <v>8</v>
      </c>
      <c r="C772" s="19">
        <v>0.68100000000000005</v>
      </c>
      <c r="D772" s="19">
        <v>1.9339999999999999</v>
      </c>
      <c r="E772" s="19">
        <v>0.5</v>
      </c>
      <c r="F772" s="19">
        <v>1.6830000000000001</v>
      </c>
      <c r="G772" s="19">
        <v>1.0580000000000001</v>
      </c>
      <c r="H772" s="19">
        <v>1.931</v>
      </c>
      <c r="I772" s="7" t="s">
        <v>166</v>
      </c>
    </row>
    <row r="773" spans="1:17" ht="16.5" thickBot="1">
      <c r="B773" s="7" t="s">
        <v>9</v>
      </c>
      <c r="C773" s="19">
        <v>1.181</v>
      </c>
      <c r="D773" s="19">
        <v>2.7690000000000001</v>
      </c>
      <c r="E773" s="19">
        <v>1.147</v>
      </c>
      <c r="F773" s="19">
        <v>3.1859999999999999</v>
      </c>
      <c r="G773" s="19">
        <v>0.90900000000000003</v>
      </c>
      <c r="H773" s="19">
        <v>2.9830000000000001</v>
      </c>
      <c r="I773" s="7" t="s">
        <v>164</v>
      </c>
    </row>
    <row r="774" spans="1:17" ht="16.5" thickBot="1">
      <c r="A774" s="2"/>
      <c r="B774" s="7" t="s">
        <v>10</v>
      </c>
      <c r="C774" s="19">
        <v>2.109</v>
      </c>
      <c r="D774" s="19">
        <v>5.9269999999999996</v>
      </c>
      <c r="E774" s="19">
        <v>1.502</v>
      </c>
      <c r="F774" s="19">
        <v>5.9939999999999998</v>
      </c>
      <c r="G774" s="19">
        <v>1.83</v>
      </c>
      <c r="H774" s="19">
        <v>6.8239999999999998</v>
      </c>
      <c r="I774" s="7" t="s">
        <v>165</v>
      </c>
    </row>
    <row r="775" spans="1:17" ht="16.5" thickBot="1">
      <c r="B775" s="7" t="s">
        <v>11</v>
      </c>
      <c r="C775" s="19">
        <v>0</v>
      </c>
      <c r="D775" s="19">
        <v>8.9999999999999993E-3</v>
      </c>
      <c r="E775" s="19">
        <v>2E-3</v>
      </c>
      <c r="F775" s="19">
        <v>6.0000000000000001E-3</v>
      </c>
      <c r="G775" s="19">
        <v>2E-3</v>
      </c>
      <c r="H775" s="19">
        <v>7.0000000000000001E-3</v>
      </c>
      <c r="I775" s="7" t="s">
        <v>167</v>
      </c>
    </row>
    <row r="776" spans="1:17" ht="16.5" thickBot="1">
      <c r="B776" s="7" t="s">
        <v>12</v>
      </c>
      <c r="C776" s="19">
        <v>0.755</v>
      </c>
      <c r="D776" s="19">
        <v>1.2270000000000001</v>
      </c>
      <c r="E776" s="19">
        <v>6.6000000000000003E-2</v>
      </c>
      <c r="F776" s="19">
        <v>0.25600000000000001</v>
      </c>
      <c r="G776" s="19">
        <v>7.5999999999999998E-2</v>
      </c>
      <c r="H776" s="19">
        <v>0.498</v>
      </c>
      <c r="I776" s="7" t="s">
        <v>13</v>
      </c>
    </row>
    <row r="777" spans="1:17" ht="16.5" thickBot="1">
      <c r="B777" s="7" t="s">
        <v>14</v>
      </c>
      <c r="C777" s="19">
        <v>2.3620000000000001</v>
      </c>
      <c r="D777" s="19">
        <v>12.65</v>
      </c>
      <c r="E777" s="19">
        <v>3.7330000000000001</v>
      </c>
      <c r="F777" s="19">
        <v>20.213000000000001</v>
      </c>
      <c r="G777" s="19">
        <v>3.6709999999999998</v>
      </c>
      <c r="H777" s="19">
        <v>16.806000000000001</v>
      </c>
      <c r="I777" s="7" t="s">
        <v>170</v>
      </c>
    </row>
    <row r="778" spans="1:17" ht="16.5" thickBot="1">
      <c r="B778" s="7" t="s">
        <v>15</v>
      </c>
      <c r="C778" s="19">
        <v>0.44600000000000001</v>
      </c>
      <c r="D778" s="19">
        <v>1.2689999999999999</v>
      </c>
      <c r="E778" s="19">
        <v>0.46600000000000003</v>
      </c>
      <c r="F778" s="19">
        <v>1.1639999999999999</v>
      </c>
      <c r="G778" s="19">
        <v>0.25600000000000001</v>
      </c>
      <c r="H778" s="19">
        <v>0.81899999999999995</v>
      </c>
      <c r="I778" s="7" t="s">
        <v>171</v>
      </c>
    </row>
    <row r="779" spans="1:17" ht="16.5" thickBot="1">
      <c r="B779" s="7" t="s">
        <v>16</v>
      </c>
      <c r="C779" s="19">
        <v>0.48199999999999998</v>
      </c>
      <c r="D779" s="19">
        <v>0.68</v>
      </c>
      <c r="E779" s="19">
        <v>0.44700000000000001</v>
      </c>
      <c r="F779" s="19">
        <v>0.91300000000000003</v>
      </c>
      <c r="G779" s="19">
        <v>0.98599999999999999</v>
      </c>
      <c r="H779" s="19">
        <v>1.829</v>
      </c>
      <c r="I779" s="7" t="s">
        <v>161</v>
      </c>
    </row>
    <row r="780" spans="1:17" ht="16.5" thickBot="1">
      <c r="B780" s="7" t="s">
        <v>17</v>
      </c>
      <c r="C780" s="19">
        <v>3.3000000000000002E-2</v>
      </c>
      <c r="D780" s="19">
        <v>0.38300000000000001</v>
      </c>
      <c r="E780" s="19">
        <v>0.20599999999999999</v>
      </c>
      <c r="F780" s="19">
        <v>0.38700000000000001</v>
      </c>
      <c r="G780" s="19">
        <v>0.18099999999999999</v>
      </c>
      <c r="H780" s="19">
        <v>0.25700000000000001</v>
      </c>
      <c r="I780" s="7" t="s">
        <v>18</v>
      </c>
    </row>
    <row r="781" spans="1:17" ht="16.5" thickBot="1">
      <c r="B781" s="7" t="s">
        <v>19</v>
      </c>
      <c r="C781" s="19">
        <v>1.7709999999999999</v>
      </c>
      <c r="D781" s="19">
        <v>4.4560000000000004</v>
      </c>
      <c r="E781" s="19">
        <v>1.464</v>
      </c>
      <c r="F781" s="19">
        <v>4.3620000000000001</v>
      </c>
      <c r="G781" s="19">
        <v>1.2430000000000001</v>
      </c>
      <c r="H781" s="19">
        <v>3.5419999999999998</v>
      </c>
      <c r="I781" s="7" t="s">
        <v>20</v>
      </c>
    </row>
    <row r="782" spans="1:17" ht="16.5" thickBot="1">
      <c r="B782" s="7" t="s">
        <v>21</v>
      </c>
      <c r="C782" s="19">
        <v>1.8580000000000001</v>
      </c>
      <c r="D782" s="19">
        <v>7.6390000000000002</v>
      </c>
      <c r="E782" s="19">
        <v>2.875</v>
      </c>
      <c r="F782" s="19">
        <v>11.823</v>
      </c>
      <c r="G782" s="19">
        <v>3.0550000000000002</v>
      </c>
      <c r="H782" s="19">
        <v>12.590999999999999</v>
      </c>
      <c r="I782" s="7" t="s">
        <v>168</v>
      </c>
    </row>
    <row r="783" spans="1:17" ht="16.5" thickBot="1">
      <c r="B783" s="7" t="s">
        <v>22</v>
      </c>
      <c r="C783" s="19">
        <v>0.6655780445969125</v>
      </c>
      <c r="D783" s="19">
        <v>2.0640000000000001</v>
      </c>
      <c r="E783" s="19">
        <v>0.283451114922813</v>
      </c>
      <c r="F783" s="19">
        <v>0.879</v>
      </c>
      <c r="G783" s="19">
        <f>E783/F783*H783</f>
        <v>0.47564322469982845</v>
      </c>
      <c r="H783" s="19">
        <v>1.4750000000000001</v>
      </c>
      <c r="I783" s="7" t="s">
        <v>178</v>
      </c>
    </row>
    <row r="784" spans="1:17" ht="16.5" thickBot="1">
      <c r="B784" s="7" t="s">
        <v>23</v>
      </c>
      <c r="C784" s="19">
        <v>0.877</v>
      </c>
      <c r="D784" s="19">
        <v>2.33</v>
      </c>
      <c r="E784" s="19">
        <v>1.375</v>
      </c>
      <c r="F784" s="19">
        <v>4.702</v>
      </c>
      <c r="G784" s="19">
        <v>0.91500000000000004</v>
      </c>
      <c r="H784" s="19">
        <v>3.5350000000000001</v>
      </c>
      <c r="I784" s="7" t="s">
        <v>169</v>
      </c>
    </row>
    <row r="785" spans="2:17" ht="16.5" thickBot="1">
      <c r="B785" s="7" t="s">
        <v>24</v>
      </c>
      <c r="C785" s="19">
        <v>4.96</v>
      </c>
      <c r="D785" s="19">
        <v>23.795999999999999</v>
      </c>
      <c r="E785" s="19">
        <v>2.4580000000000002</v>
      </c>
      <c r="F785" s="19">
        <v>11.35</v>
      </c>
      <c r="G785" s="19">
        <v>3.9060000000000001</v>
      </c>
      <c r="H785" s="19">
        <v>16.244</v>
      </c>
      <c r="I785" s="7" t="s">
        <v>172</v>
      </c>
    </row>
    <row r="786" spans="2:17" ht="16.5" thickBot="1">
      <c r="B786" s="7" t="s">
        <v>25</v>
      </c>
      <c r="C786" s="19">
        <v>1.899</v>
      </c>
      <c r="D786" s="19">
        <v>9.86</v>
      </c>
      <c r="E786" s="19">
        <v>2.0750000000000002</v>
      </c>
      <c r="F786" s="19">
        <v>10.385</v>
      </c>
      <c r="G786" s="19">
        <v>1.853</v>
      </c>
      <c r="H786" s="19">
        <v>8.0830000000000002</v>
      </c>
      <c r="I786" s="7" t="s">
        <v>173</v>
      </c>
    </row>
    <row r="787" spans="2:17" ht="16.5" thickBot="1">
      <c r="B787" s="7" t="s">
        <v>26</v>
      </c>
      <c r="C787" s="19">
        <v>0</v>
      </c>
      <c r="D787" s="19">
        <v>0</v>
      </c>
      <c r="E787" s="19">
        <v>0.48499999999999999</v>
      </c>
      <c r="F787" s="19">
        <v>2.15</v>
      </c>
      <c r="G787" s="19">
        <v>1.8959999999999999</v>
      </c>
      <c r="H787" s="19">
        <v>7.3310000000000004</v>
      </c>
      <c r="I787" s="1" t="s">
        <v>179</v>
      </c>
    </row>
    <row r="788" spans="2:17" ht="16.5" thickBot="1">
      <c r="B788" s="7" t="s">
        <v>27</v>
      </c>
      <c r="C788" s="19">
        <v>8.1539999999999999</v>
      </c>
      <c r="D788" s="19">
        <v>22.061</v>
      </c>
      <c r="E788" s="19">
        <v>12.552746838311954</v>
      </c>
      <c r="F788" s="19">
        <v>33.962000000000003</v>
      </c>
      <c r="G788" s="19">
        <f>E788/F788*H788</f>
        <v>12.797429672272337</v>
      </c>
      <c r="H788" s="19">
        <v>34.624000000000002</v>
      </c>
      <c r="I788" s="1" t="s">
        <v>174</v>
      </c>
    </row>
    <row r="789" spans="2:17" ht="16.5" thickBot="1">
      <c r="B789" s="7" t="s">
        <v>28</v>
      </c>
      <c r="C789" s="19">
        <v>2.09</v>
      </c>
      <c r="D789" s="19">
        <v>5.1669999999999998</v>
      </c>
      <c r="E789" s="19">
        <v>2.3199999999999998</v>
      </c>
      <c r="F789" s="19">
        <v>5.8120000000000003</v>
      </c>
      <c r="G789" s="19">
        <v>2.4550000000000001</v>
      </c>
      <c r="H789" s="19">
        <v>6.7069999999999999</v>
      </c>
      <c r="I789" s="1" t="s">
        <v>175</v>
      </c>
    </row>
    <row r="790" spans="2:17" ht="16.5" thickBot="1">
      <c r="B790" s="7" t="s">
        <v>29</v>
      </c>
      <c r="C790" s="19">
        <v>6.0000000000000001E-3</v>
      </c>
      <c r="D790" s="19">
        <v>2.3E-2</v>
      </c>
      <c r="E790" s="19">
        <v>5.0000000000000001E-3</v>
      </c>
      <c r="F790" s="19">
        <v>8.0000000000000002E-3</v>
      </c>
      <c r="G790" s="19">
        <v>4.5999999999999999E-2</v>
      </c>
      <c r="H790" s="19">
        <v>8.0000000000000002E-3</v>
      </c>
      <c r="I790" s="1" t="s">
        <v>176</v>
      </c>
    </row>
    <row r="791" spans="2:17" ht="16.5" thickBot="1">
      <c r="B791" s="7" t="s">
        <v>30</v>
      </c>
      <c r="C791" s="19">
        <v>0.57899999999999996</v>
      </c>
      <c r="D791" s="19">
        <v>3.234</v>
      </c>
      <c r="E791" s="19">
        <v>0.498</v>
      </c>
      <c r="F791" s="19">
        <v>2.4689999999999999</v>
      </c>
      <c r="G791" s="19">
        <v>0.25900000000000001</v>
      </c>
      <c r="H791" s="19">
        <v>1.17</v>
      </c>
      <c r="I791" s="1" t="s">
        <v>31</v>
      </c>
    </row>
    <row r="792" spans="2:17" ht="16.5" thickBot="1">
      <c r="B792" s="48" t="s">
        <v>116</v>
      </c>
      <c r="C792" s="49">
        <v>36.197578044596916</v>
      </c>
      <c r="D792" s="49">
        <v>126.979</v>
      </c>
      <c r="E792" s="49">
        <v>39.67119795323476</v>
      </c>
      <c r="F792" s="49">
        <v>141.25200000000004</v>
      </c>
      <c r="G792" s="44">
        <f>SUM(G770:G791)</f>
        <v>43.806072896972161</v>
      </c>
      <c r="H792" s="44">
        <f>SUM(H770:H791)</f>
        <v>147.43699999999998</v>
      </c>
      <c r="I792" s="50" t="s">
        <v>162</v>
      </c>
    </row>
    <row r="793" spans="2:17" ht="16.5" thickBot="1">
      <c r="B793" s="45" t="s">
        <v>117</v>
      </c>
      <c r="C793" s="49"/>
      <c r="D793" s="49"/>
      <c r="E793" s="49"/>
      <c r="F793" s="19"/>
      <c r="G793" s="19"/>
      <c r="H793" s="19"/>
      <c r="I793" s="47" t="s">
        <v>118</v>
      </c>
    </row>
    <row r="794" spans="2:17">
      <c r="B794" s="17"/>
      <c r="C794" s="17"/>
      <c r="D794" s="17"/>
      <c r="E794" s="17"/>
      <c r="F794" s="17"/>
      <c r="G794" s="20"/>
      <c r="H794" s="21"/>
      <c r="I794" s="20"/>
    </row>
    <row r="795" spans="2:17">
      <c r="B795" s="30" t="s">
        <v>197</v>
      </c>
      <c r="C795" s="2"/>
      <c r="D795" s="2"/>
      <c r="G795" s="2"/>
      <c r="H795" s="2"/>
      <c r="I795" s="16" t="s">
        <v>39</v>
      </c>
      <c r="J795" s="24"/>
      <c r="K795" s="24"/>
      <c r="L795" s="24"/>
      <c r="M795" s="24"/>
      <c r="N795" s="24"/>
      <c r="O795" s="24"/>
      <c r="P795" s="24"/>
      <c r="Q795" s="24"/>
    </row>
    <row r="796" spans="2:17" ht="16.5" customHeight="1">
      <c r="B796" s="62" t="s">
        <v>85</v>
      </c>
      <c r="C796" s="62"/>
      <c r="D796" s="62"/>
      <c r="E796" s="74" t="s">
        <v>86</v>
      </c>
      <c r="F796" s="74"/>
      <c r="G796" s="74"/>
      <c r="H796" s="74"/>
      <c r="I796" s="74"/>
      <c r="J796" s="2"/>
    </row>
    <row r="797" spans="2:17" ht="21.75" customHeight="1" thickBot="1">
      <c r="B797" s="63" t="s">
        <v>227</v>
      </c>
      <c r="C797" s="63"/>
      <c r="D797" s="12" t="s">
        <v>219</v>
      </c>
      <c r="E797" s="28"/>
      <c r="F797" s="28"/>
      <c r="G797" s="29" t="s">
        <v>57</v>
      </c>
      <c r="I797" s="31" t="s">
        <v>58</v>
      </c>
      <c r="J797" s="2"/>
    </row>
    <row r="798" spans="2:17" ht="16.5" thickBot="1">
      <c r="B798" s="64" t="s">
        <v>0</v>
      </c>
      <c r="C798" s="67">
        <v>2017</v>
      </c>
      <c r="D798" s="68"/>
      <c r="E798" s="67">
        <v>2018</v>
      </c>
      <c r="F798" s="68"/>
      <c r="G798" s="67">
        <v>2019</v>
      </c>
      <c r="H798" s="68"/>
      <c r="I798" s="69" t="s">
        <v>1</v>
      </c>
      <c r="J798" s="2"/>
    </row>
    <row r="799" spans="2:17">
      <c r="B799" s="65"/>
      <c r="C799" s="18" t="s">
        <v>32</v>
      </c>
      <c r="D799" s="33" t="s">
        <v>3</v>
      </c>
      <c r="E799" s="18" t="s">
        <v>32</v>
      </c>
      <c r="F799" s="8" t="s">
        <v>3</v>
      </c>
      <c r="G799" s="18" t="s">
        <v>32</v>
      </c>
      <c r="H799" s="8" t="s">
        <v>3</v>
      </c>
      <c r="I799" s="70"/>
      <c r="J799" s="23"/>
      <c r="K799" s="23"/>
      <c r="L799" s="23"/>
      <c r="M799" s="23"/>
      <c r="N799" s="23"/>
      <c r="O799" s="23"/>
      <c r="P799" s="23"/>
      <c r="Q799" s="23"/>
    </row>
    <row r="800" spans="2:17" ht="16.5" thickBot="1">
      <c r="B800" s="66"/>
      <c r="C800" s="9" t="s">
        <v>4</v>
      </c>
      <c r="D800" s="34" t="s">
        <v>5</v>
      </c>
      <c r="E800" s="9" t="s">
        <v>4</v>
      </c>
      <c r="F800" s="9" t="s">
        <v>5</v>
      </c>
      <c r="G800" s="9" t="s">
        <v>4</v>
      </c>
      <c r="H800" s="9" t="s">
        <v>5</v>
      </c>
      <c r="I800" s="71"/>
      <c r="J800" s="23"/>
      <c r="K800" s="23"/>
      <c r="L800" s="23"/>
      <c r="M800" s="23"/>
      <c r="N800" s="23"/>
      <c r="O800" s="23"/>
      <c r="P800" s="23"/>
      <c r="Q800" s="23"/>
    </row>
    <row r="801" spans="2:17" ht="16.5" thickBot="1">
      <c r="B801" s="7" t="s">
        <v>6</v>
      </c>
      <c r="C801" s="19">
        <v>5.7450000000000001</v>
      </c>
      <c r="D801" s="19">
        <v>36.625</v>
      </c>
      <c r="E801" s="19">
        <v>4.3920000000000003</v>
      </c>
      <c r="F801" s="19">
        <v>34.319000000000003</v>
      </c>
      <c r="G801" s="19">
        <v>7.7350000000000003</v>
      </c>
      <c r="H801" s="19">
        <v>40.991</v>
      </c>
      <c r="I801" s="54" t="s">
        <v>160</v>
      </c>
      <c r="J801" s="23"/>
      <c r="K801" s="23"/>
      <c r="L801" s="23"/>
      <c r="M801" s="23"/>
      <c r="N801" s="23"/>
      <c r="O801" s="23"/>
      <c r="P801" s="23"/>
      <c r="Q801" s="23"/>
    </row>
    <row r="802" spans="2:17" ht="16.5" thickBot="1">
      <c r="B802" s="7" t="s">
        <v>7</v>
      </c>
      <c r="C802" s="19">
        <v>11.51</v>
      </c>
      <c r="D802" s="19">
        <v>43.817</v>
      </c>
      <c r="E802" s="19">
        <v>12.506</v>
      </c>
      <c r="F802" s="19">
        <v>54.231000000000002</v>
      </c>
      <c r="G802" s="19">
        <v>10.012</v>
      </c>
      <c r="H802" s="19">
        <v>55.600999999999999</v>
      </c>
      <c r="I802" s="54" t="s">
        <v>163</v>
      </c>
    </row>
    <row r="803" spans="2:17" ht="16.5" thickBot="1">
      <c r="B803" s="7" t="s">
        <v>8</v>
      </c>
      <c r="C803" s="19">
        <v>4.1369999999999996</v>
      </c>
      <c r="D803" s="19">
        <v>11.180999999999999</v>
      </c>
      <c r="E803" s="19">
        <v>3.9969999999999999</v>
      </c>
      <c r="F803" s="19">
        <v>9.8889999999999993</v>
      </c>
      <c r="G803" s="19">
        <v>0.70099999999999996</v>
      </c>
      <c r="H803" s="19">
        <v>0.94299999999999995</v>
      </c>
      <c r="I803" s="54" t="s">
        <v>166</v>
      </c>
    </row>
    <row r="804" spans="2:17" ht="16.5" thickBot="1">
      <c r="B804" s="7" t="s">
        <v>9</v>
      </c>
      <c r="C804" s="19">
        <v>0.55600000000000005</v>
      </c>
      <c r="D804" s="19">
        <v>2.726</v>
      </c>
      <c r="E804" s="19">
        <v>0.68500000000000005</v>
      </c>
      <c r="F804" s="19">
        <v>4.5460000000000003</v>
      </c>
      <c r="G804" s="19">
        <v>0.36899999999999999</v>
      </c>
      <c r="H804" s="19">
        <v>6.2880000000000003</v>
      </c>
      <c r="I804" s="54" t="s">
        <v>164</v>
      </c>
    </row>
    <row r="805" spans="2:17" ht="16.5" thickBot="1">
      <c r="B805" s="7" t="s">
        <v>10</v>
      </c>
      <c r="C805" s="19">
        <v>6.9000000000000006E-2</v>
      </c>
      <c r="D805" s="19">
        <v>0.92800000000000005</v>
      </c>
      <c r="E805" s="19">
        <v>1.9E-2</v>
      </c>
      <c r="F805" s="19">
        <v>6.0999999999999999E-2</v>
      </c>
      <c r="G805" s="19">
        <v>0.06</v>
      </c>
      <c r="H805" s="19">
        <v>0.14399999999999999</v>
      </c>
      <c r="I805" s="54" t="s">
        <v>165</v>
      </c>
    </row>
    <row r="806" spans="2:17" ht="16.5" thickBot="1">
      <c r="B806" s="7" t="s">
        <v>11</v>
      </c>
      <c r="C806" s="19">
        <v>0</v>
      </c>
      <c r="D806" s="19">
        <v>0</v>
      </c>
      <c r="E806" s="19">
        <v>0</v>
      </c>
      <c r="F806" s="19">
        <v>0</v>
      </c>
      <c r="G806" s="19">
        <v>0</v>
      </c>
      <c r="H806" s="19">
        <v>0</v>
      </c>
      <c r="I806" s="54" t="s">
        <v>167</v>
      </c>
    </row>
    <row r="807" spans="2:17" ht="16.5" thickBot="1">
      <c r="B807" s="7" t="s">
        <v>12</v>
      </c>
      <c r="C807" s="19">
        <v>0</v>
      </c>
      <c r="D807" s="19">
        <v>0</v>
      </c>
      <c r="E807" s="19">
        <v>0</v>
      </c>
      <c r="F807" s="19">
        <v>0</v>
      </c>
      <c r="G807" s="19">
        <v>0</v>
      </c>
      <c r="H807" s="19">
        <v>0</v>
      </c>
      <c r="I807" s="54" t="s">
        <v>13</v>
      </c>
    </row>
    <row r="808" spans="2:17" ht="16.5" thickBot="1">
      <c r="B808" s="7" t="s">
        <v>14</v>
      </c>
      <c r="C808" s="19">
        <v>4.4850000000000003</v>
      </c>
      <c r="D808" s="19">
        <v>15.804</v>
      </c>
      <c r="E808" s="19">
        <v>5.1449999999999996</v>
      </c>
      <c r="F808" s="19">
        <v>15.327999999999999</v>
      </c>
      <c r="G808" s="19">
        <v>3.266</v>
      </c>
      <c r="H808" s="19">
        <v>10.942</v>
      </c>
      <c r="I808" s="54" t="s">
        <v>170</v>
      </c>
    </row>
    <row r="809" spans="2:17" ht="16.5" thickBot="1">
      <c r="B809" s="7" t="s">
        <v>15</v>
      </c>
      <c r="C809" s="19">
        <v>0</v>
      </c>
      <c r="D809" s="19">
        <v>0</v>
      </c>
      <c r="E809" s="19">
        <v>0</v>
      </c>
      <c r="F809" s="19">
        <v>0</v>
      </c>
      <c r="G809" s="19">
        <v>0</v>
      </c>
      <c r="H809" s="19">
        <v>0</v>
      </c>
      <c r="I809" s="54" t="s">
        <v>171</v>
      </c>
    </row>
    <row r="810" spans="2:17" ht="16.5" thickBot="1">
      <c r="B810" s="7" t="s">
        <v>16</v>
      </c>
      <c r="C810" s="19">
        <v>2.1000000000000001E-2</v>
      </c>
      <c r="D810" s="19">
        <v>0.20599999999999999</v>
      </c>
      <c r="E810" s="19">
        <v>7.3999999999999996E-2</v>
      </c>
      <c r="F810" s="19">
        <v>0.35099999999999998</v>
      </c>
      <c r="G810" s="19">
        <v>0.16600000000000001</v>
      </c>
      <c r="H810" s="19">
        <v>2.3E-2</v>
      </c>
      <c r="I810" s="54" t="s">
        <v>161</v>
      </c>
    </row>
    <row r="811" spans="2:17" ht="16.5" thickBot="1">
      <c r="B811" s="7" t="s">
        <v>17</v>
      </c>
      <c r="C811" s="19">
        <v>0</v>
      </c>
      <c r="D811" s="19">
        <v>0</v>
      </c>
      <c r="E811" s="19">
        <v>0</v>
      </c>
      <c r="F811" s="19">
        <v>0</v>
      </c>
      <c r="G811" s="19">
        <v>0</v>
      </c>
      <c r="H811" s="19">
        <v>0</v>
      </c>
      <c r="I811" s="54" t="s">
        <v>18</v>
      </c>
    </row>
    <row r="812" spans="2:17" ht="16.5" thickBot="1">
      <c r="B812" s="7" t="s">
        <v>19</v>
      </c>
      <c r="C812" s="19">
        <v>3.0000000000000001E-3</v>
      </c>
      <c r="D812" s="19">
        <v>2.3E-2</v>
      </c>
      <c r="E812" s="19">
        <v>0</v>
      </c>
      <c r="F812" s="19">
        <v>0</v>
      </c>
      <c r="G812" s="19">
        <v>6.3E-2</v>
      </c>
      <c r="H812" s="19">
        <v>0.14399999999999999</v>
      </c>
      <c r="I812" s="54" t="s">
        <v>20</v>
      </c>
    </row>
    <row r="813" spans="2:17" ht="16.5" thickBot="1">
      <c r="B813" s="7" t="s">
        <v>21</v>
      </c>
      <c r="C813" s="19">
        <v>0.48599999999999999</v>
      </c>
      <c r="D813" s="19">
        <v>1.99</v>
      </c>
      <c r="E813" s="19">
        <v>0.20899999999999999</v>
      </c>
      <c r="F813" s="19">
        <v>0.91600000000000004</v>
      </c>
      <c r="G813" s="19">
        <v>1.4</v>
      </c>
      <c r="H813" s="19">
        <v>6.47</v>
      </c>
      <c r="I813" s="54" t="s">
        <v>168</v>
      </c>
    </row>
    <row r="814" spans="2:17" ht="16.5" thickBot="1">
      <c r="B814" s="7" t="s">
        <v>22</v>
      </c>
      <c r="C814" s="19">
        <v>9.6534653465346534E-3</v>
      </c>
      <c r="D814" s="19">
        <v>6.5000000000000002E-2</v>
      </c>
      <c r="E814" s="19">
        <v>0</v>
      </c>
      <c r="F814" s="19">
        <v>2.7E-2</v>
      </c>
      <c r="G814" s="19">
        <v>6.0000000000000001E-3</v>
      </c>
      <c r="H814" s="19">
        <v>4.0000000000000001E-3</v>
      </c>
      <c r="I814" s="54" t="s">
        <v>178</v>
      </c>
    </row>
    <row r="815" spans="2:17" ht="16.5" thickBot="1">
      <c r="B815" s="7" t="s">
        <v>23</v>
      </c>
      <c r="C815" s="19">
        <v>0</v>
      </c>
      <c r="D815" s="19">
        <v>0</v>
      </c>
      <c r="E815" s="19">
        <v>0</v>
      </c>
      <c r="F815" s="19">
        <v>0</v>
      </c>
      <c r="G815" s="19">
        <v>0</v>
      </c>
      <c r="H815" s="19">
        <v>0</v>
      </c>
      <c r="I815" s="54" t="s">
        <v>169</v>
      </c>
    </row>
    <row r="816" spans="2:17" ht="16.5" thickBot="1">
      <c r="B816" s="7" t="s">
        <v>24</v>
      </c>
      <c r="C816" s="19">
        <v>0.78700000000000003</v>
      </c>
      <c r="D816" s="19">
        <v>1.452</v>
      </c>
      <c r="E816" s="19">
        <v>0.40200000000000002</v>
      </c>
      <c r="F816" s="19">
        <v>0.77400000000000002</v>
      </c>
      <c r="G816" s="19">
        <v>0.21199999999999999</v>
      </c>
      <c r="H816" s="19">
        <v>1.278</v>
      </c>
      <c r="I816" s="54" t="s">
        <v>172</v>
      </c>
    </row>
    <row r="817" spans="2:10" ht="16.5" thickBot="1">
      <c r="B817" s="7" t="s">
        <v>25</v>
      </c>
      <c r="C817" s="19">
        <v>0.32600000000000001</v>
      </c>
      <c r="D817" s="19">
        <v>0.71699999999999997</v>
      </c>
      <c r="E817" s="19">
        <v>0.45500000000000002</v>
      </c>
      <c r="F817" s="19">
        <v>1.4259999999999999</v>
      </c>
      <c r="G817" s="19">
        <v>1.075</v>
      </c>
      <c r="H817" s="19">
        <v>1.085</v>
      </c>
      <c r="I817" s="54" t="s">
        <v>173</v>
      </c>
    </row>
    <row r="818" spans="2:10" ht="16.5" thickBot="1">
      <c r="B818" s="7" t="s">
        <v>26</v>
      </c>
      <c r="C818" s="19">
        <v>0</v>
      </c>
      <c r="D818" s="19">
        <v>0</v>
      </c>
      <c r="E818" s="19">
        <v>0</v>
      </c>
      <c r="F818" s="19">
        <v>0</v>
      </c>
      <c r="G818" s="19">
        <v>0</v>
      </c>
      <c r="H818" s="19">
        <v>0</v>
      </c>
      <c r="I818" s="1" t="s">
        <v>179</v>
      </c>
    </row>
    <row r="819" spans="2:10" ht="16.5" thickBot="1">
      <c r="B819" s="7" t="s">
        <v>27</v>
      </c>
      <c r="C819" s="19">
        <v>4.3970000000000002</v>
      </c>
      <c r="D819" s="19">
        <v>16.59</v>
      </c>
      <c r="E819" s="19">
        <v>9.2439999999999998</v>
      </c>
      <c r="F819" s="19">
        <v>20.562000000000001</v>
      </c>
      <c r="G819" s="19">
        <v>2.8860000000000001</v>
      </c>
      <c r="H819" s="19">
        <v>13.898</v>
      </c>
      <c r="I819" s="1" t="s">
        <v>174</v>
      </c>
    </row>
    <row r="820" spans="2:10" ht="16.5" thickBot="1">
      <c r="B820" s="7" t="s">
        <v>28</v>
      </c>
      <c r="C820" s="19">
        <v>0.24299999999999999</v>
      </c>
      <c r="D820" s="19">
        <v>1.2829999999999999</v>
      </c>
      <c r="E820" s="19">
        <v>0.78</v>
      </c>
      <c r="F820" s="19">
        <v>1.421</v>
      </c>
      <c r="G820" s="19">
        <v>0.29699999999999999</v>
      </c>
      <c r="H820" s="19">
        <v>1.4490000000000001</v>
      </c>
      <c r="I820" s="1" t="s">
        <v>175</v>
      </c>
    </row>
    <row r="821" spans="2:10" ht="16.5" thickBot="1">
      <c r="B821" s="7" t="s">
        <v>29</v>
      </c>
      <c r="C821" s="19">
        <v>0</v>
      </c>
      <c r="D821" s="19">
        <v>0</v>
      </c>
      <c r="E821" s="19">
        <v>0</v>
      </c>
      <c r="F821" s="19">
        <v>0</v>
      </c>
      <c r="G821" s="19">
        <v>0</v>
      </c>
      <c r="H821" s="19">
        <v>0</v>
      </c>
      <c r="I821" s="1" t="s">
        <v>176</v>
      </c>
    </row>
    <row r="822" spans="2:10" ht="16.5" thickBot="1">
      <c r="B822" s="7" t="s">
        <v>30</v>
      </c>
      <c r="C822" s="19">
        <v>0</v>
      </c>
      <c r="D822" s="19">
        <v>0</v>
      </c>
      <c r="E822" s="19">
        <v>0</v>
      </c>
      <c r="F822" s="19">
        <v>0</v>
      </c>
      <c r="G822" s="19">
        <v>0</v>
      </c>
      <c r="H822" s="19">
        <v>0</v>
      </c>
      <c r="I822" s="1" t="s">
        <v>31</v>
      </c>
    </row>
    <row r="823" spans="2:10" ht="16.5" thickBot="1">
      <c r="B823" s="48" t="s">
        <v>116</v>
      </c>
      <c r="C823" s="49">
        <v>32.774653465346539</v>
      </c>
      <c r="D823" s="49">
        <v>133.40699999999998</v>
      </c>
      <c r="E823" s="49">
        <v>37.908000000000001</v>
      </c>
      <c r="F823" s="49">
        <v>143.85100000000003</v>
      </c>
      <c r="G823" s="44">
        <f>SUM(G801:G822)</f>
        <v>28.247999999999998</v>
      </c>
      <c r="H823" s="44">
        <f>SUM(H801:H822)</f>
        <v>139.26000000000002</v>
      </c>
      <c r="I823" s="50" t="s">
        <v>162</v>
      </c>
    </row>
    <row r="824" spans="2:10" ht="16.5" thickBot="1">
      <c r="B824" s="45" t="s">
        <v>117</v>
      </c>
      <c r="C824" s="49"/>
      <c r="D824" s="49"/>
      <c r="E824" s="49"/>
      <c r="F824" s="49"/>
      <c r="G824" s="19"/>
      <c r="H824" s="19"/>
      <c r="I824" s="47" t="s">
        <v>118</v>
      </c>
    </row>
    <row r="825" spans="2:10">
      <c r="B825" s="4"/>
    </row>
    <row r="826" spans="2:10">
      <c r="B826" s="4"/>
    </row>
    <row r="827" spans="2:10">
      <c r="B827" s="4"/>
    </row>
    <row r="828" spans="2:10">
      <c r="B828" s="4"/>
    </row>
    <row r="829" spans="2:10">
      <c r="B829" s="30" t="s">
        <v>59</v>
      </c>
      <c r="C829" s="2"/>
      <c r="D829" s="2"/>
      <c r="G829" s="2"/>
      <c r="H829" s="2"/>
      <c r="I829" s="16" t="s">
        <v>40</v>
      </c>
    </row>
    <row r="830" spans="2:10" ht="18.75" customHeight="1">
      <c r="B830" s="62" t="s">
        <v>87</v>
      </c>
      <c r="C830" s="62"/>
      <c r="D830" s="6"/>
      <c r="G830" s="16"/>
      <c r="H830" s="16"/>
      <c r="I830" s="16" t="s">
        <v>88</v>
      </c>
      <c r="J830" s="2"/>
    </row>
    <row r="831" spans="2:10" ht="16.5" thickBot="1">
      <c r="B831" s="63" t="s">
        <v>227</v>
      </c>
      <c r="C831" s="63"/>
      <c r="D831" s="12" t="s">
        <v>219</v>
      </c>
      <c r="E831" s="28"/>
      <c r="F831" s="28"/>
      <c r="G831" s="29" t="s">
        <v>57</v>
      </c>
      <c r="I831" s="31" t="s">
        <v>58</v>
      </c>
      <c r="J831" s="2"/>
    </row>
    <row r="832" spans="2:10" ht="16.5" thickBot="1">
      <c r="B832" s="64" t="s">
        <v>0</v>
      </c>
      <c r="C832" s="67">
        <v>2017</v>
      </c>
      <c r="D832" s="68"/>
      <c r="E832" s="67">
        <v>2018</v>
      </c>
      <c r="F832" s="68"/>
      <c r="G832" s="67">
        <v>2019</v>
      </c>
      <c r="H832" s="68"/>
      <c r="I832" s="69" t="s">
        <v>1</v>
      </c>
      <c r="J832" s="2"/>
    </row>
    <row r="833" spans="2:17">
      <c r="B833" s="65"/>
      <c r="C833" s="18" t="s">
        <v>32</v>
      </c>
      <c r="D833" s="33" t="s">
        <v>3</v>
      </c>
      <c r="E833" s="18" t="s">
        <v>32</v>
      </c>
      <c r="F833" s="8" t="s">
        <v>3</v>
      </c>
      <c r="G833" s="18" t="s">
        <v>32</v>
      </c>
      <c r="H833" s="8" t="s">
        <v>3</v>
      </c>
      <c r="I833" s="70"/>
      <c r="J833" s="23"/>
      <c r="K833" s="23"/>
      <c r="L833" s="23"/>
      <c r="M833" s="23"/>
      <c r="N833" s="23"/>
      <c r="O833" s="23"/>
      <c r="P833" s="23"/>
      <c r="Q833" s="23"/>
    </row>
    <row r="834" spans="2:17" ht="16.5" thickBot="1">
      <c r="B834" s="66"/>
      <c r="C834" s="9" t="s">
        <v>4</v>
      </c>
      <c r="D834" s="34" t="s">
        <v>5</v>
      </c>
      <c r="E834" s="9" t="s">
        <v>4</v>
      </c>
      <c r="F834" s="9" t="s">
        <v>5</v>
      </c>
      <c r="G834" s="9" t="s">
        <v>4</v>
      </c>
      <c r="H834" s="9" t="s">
        <v>5</v>
      </c>
      <c r="I834" s="71"/>
      <c r="J834" s="23"/>
      <c r="K834" s="23"/>
      <c r="L834" s="23"/>
      <c r="M834" s="23"/>
      <c r="N834" s="23"/>
      <c r="O834" s="23"/>
      <c r="P834" s="23"/>
      <c r="Q834" s="23"/>
    </row>
    <row r="835" spans="2:17" ht="16.5" thickBot="1">
      <c r="B835" s="7" t="s">
        <v>6</v>
      </c>
      <c r="C835" s="19">
        <v>2.0150000000000001</v>
      </c>
      <c r="D835" s="19">
        <v>14.71</v>
      </c>
      <c r="E835" s="19">
        <v>1.115</v>
      </c>
      <c r="F835" s="19">
        <v>16.616</v>
      </c>
      <c r="G835" s="19">
        <v>1.0289999999999999</v>
      </c>
      <c r="H835" s="19">
        <v>3.9009999999999998</v>
      </c>
      <c r="I835" s="7" t="s">
        <v>160</v>
      </c>
      <c r="J835" s="23"/>
      <c r="K835" s="23"/>
      <c r="L835" s="23"/>
      <c r="M835" s="23"/>
      <c r="N835" s="23"/>
      <c r="O835" s="23"/>
      <c r="P835" s="23"/>
      <c r="Q835" s="23"/>
    </row>
    <row r="836" spans="2:17" ht="16.5" thickBot="1">
      <c r="B836" s="7" t="s">
        <v>7</v>
      </c>
      <c r="C836" s="19">
        <v>4.1070000000000002</v>
      </c>
      <c r="D836" s="19">
        <v>25.361999999999998</v>
      </c>
      <c r="E836" s="19">
        <v>7.6360000000000001</v>
      </c>
      <c r="F836" s="19">
        <v>22.204999999999998</v>
      </c>
      <c r="G836" s="19">
        <v>8.0340000000000007</v>
      </c>
      <c r="H836" s="19">
        <v>40.798000000000002</v>
      </c>
      <c r="I836" s="7" t="s">
        <v>163</v>
      </c>
    </row>
    <row r="837" spans="2:17" ht="16.5" thickBot="1">
      <c r="B837" s="7" t="s">
        <v>8</v>
      </c>
      <c r="C837" s="19">
        <v>4.133</v>
      </c>
      <c r="D837" s="19">
        <v>8.8999999999999996E-2</v>
      </c>
      <c r="E837" s="19">
        <v>3.996</v>
      </c>
      <c r="F837" s="19">
        <v>0.186</v>
      </c>
      <c r="G837" s="19">
        <v>0.46300000000000002</v>
      </c>
      <c r="H837" s="19">
        <v>0.94</v>
      </c>
      <c r="I837" s="7" t="s">
        <v>166</v>
      </c>
    </row>
    <row r="838" spans="2:17" ht="16.5" thickBot="1">
      <c r="B838" s="7" t="s">
        <v>9</v>
      </c>
      <c r="C838" s="19">
        <v>7.6999999999999999E-2</v>
      </c>
      <c r="D838" s="19">
        <v>0</v>
      </c>
      <c r="E838" s="19">
        <v>6.3E-2</v>
      </c>
      <c r="F838" s="19">
        <v>0</v>
      </c>
      <c r="G838" s="19">
        <v>5.0999999999999997E-2</v>
      </c>
      <c r="H838" s="19">
        <v>0.184</v>
      </c>
      <c r="I838" s="7" t="s">
        <v>164</v>
      </c>
    </row>
    <row r="839" spans="2:17" ht="16.5" thickBot="1">
      <c r="B839" s="7" t="s">
        <v>10</v>
      </c>
      <c r="C839" s="19">
        <v>0</v>
      </c>
      <c r="D839" s="19">
        <v>0</v>
      </c>
      <c r="E839" s="19">
        <v>0</v>
      </c>
      <c r="F839" s="19">
        <v>0</v>
      </c>
      <c r="G839" s="19">
        <v>0</v>
      </c>
      <c r="H839" s="19">
        <v>0</v>
      </c>
      <c r="I839" s="7" t="s">
        <v>165</v>
      </c>
    </row>
    <row r="840" spans="2:17" ht="16.5" thickBot="1">
      <c r="B840" s="7" t="s">
        <v>11</v>
      </c>
      <c r="C840" s="19">
        <v>0</v>
      </c>
      <c r="D840" s="19">
        <v>0</v>
      </c>
      <c r="E840" s="19">
        <v>0</v>
      </c>
      <c r="F840" s="19">
        <v>0</v>
      </c>
      <c r="G840" s="19">
        <v>0</v>
      </c>
      <c r="H840" s="19">
        <v>0</v>
      </c>
      <c r="I840" s="7" t="s">
        <v>167</v>
      </c>
    </row>
    <row r="841" spans="2:17" ht="16.5" thickBot="1">
      <c r="B841" s="7" t="s">
        <v>12</v>
      </c>
      <c r="C841" s="19">
        <v>0</v>
      </c>
      <c r="D841" s="19">
        <v>0</v>
      </c>
      <c r="E841" s="19">
        <v>0</v>
      </c>
      <c r="F841" s="19">
        <v>0</v>
      </c>
      <c r="G841" s="19">
        <v>0</v>
      </c>
      <c r="H841" s="19">
        <v>0</v>
      </c>
      <c r="I841" s="7" t="s">
        <v>13</v>
      </c>
    </row>
    <row r="842" spans="2:17" ht="16.5" thickBot="1">
      <c r="B842" s="7" t="s">
        <v>14</v>
      </c>
      <c r="C842" s="19">
        <v>0.67200000000000004</v>
      </c>
      <c r="D842" s="19">
        <v>1.5820000000000001</v>
      </c>
      <c r="E842" s="19">
        <v>0.86799999999999999</v>
      </c>
      <c r="F842" s="19">
        <v>6.1609999999999996</v>
      </c>
      <c r="G842" s="19">
        <v>1.532</v>
      </c>
      <c r="H842" s="19">
        <v>1.69</v>
      </c>
      <c r="I842" s="7" t="s">
        <v>170</v>
      </c>
    </row>
    <row r="843" spans="2:17" ht="16.5" thickBot="1">
      <c r="B843" s="7" t="s">
        <v>15</v>
      </c>
      <c r="C843" s="19">
        <v>0</v>
      </c>
      <c r="D843" s="19">
        <v>0.50700000000000001</v>
      </c>
      <c r="E843" s="19">
        <v>0</v>
      </c>
      <c r="F843" s="19">
        <v>0.69899999999999995</v>
      </c>
      <c r="G843" s="19">
        <v>0</v>
      </c>
      <c r="H843" s="19">
        <v>0</v>
      </c>
      <c r="I843" s="7" t="s">
        <v>171</v>
      </c>
    </row>
    <row r="844" spans="2:17" ht="16.5" thickBot="1">
      <c r="B844" s="7" t="s">
        <v>16</v>
      </c>
      <c r="C844" s="19">
        <v>2E-3</v>
      </c>
      <c r="D844" s="19">
        <v>0</v>
      </c>
      <c r="E844" s="19">
        <v>1.4E-2</v>
      </c>
      <c r="F844" s="19">
        <v>4.8000000000000001E-2</v>
      </c>
      <c r="G844" s="19">
        <v>4.0000000000000001E-3</v>
      </c>
      <c r="H844" s="19">
        <v>6.0000000000000001E-3</v>
      </c>
      <c r="I844" s="7" t="s">
        <v>161</v>
      </c>
    </row>
    <row r="845" spans="2:17" ht="16.5" thickBot="1">
      <c r="B845" s="7" t="s">
        <v>17</v>
      </c>
      <c r="C845" s="19">
        <v>0</v>
      </c>
      <c r="D845" s="19">
        <v>0</v>
      </c>
      <c r="E845" s="19">
        <v>0</v>
      </c>
      <c r="F845" s="19">
        <v>0</v>
      </c>
      <c r="G845" s="19">
        <v>0</v>
      </c>
      <c r="H845" s="19">
        <v>0</v>
      </c>
      <c r="I845" s="7" t="s">
        <v>18</v>
      </c>
    </row>
    <row r="846" spans="2:17" ht="16.5" thickBot="1">
      <c r="B846" s="7" t="s">
        <v>19</v>
      </c>
      <c r="C846" s="19">
        <v>0</v>
      </c>
      <c r="D846" s="19">
        <v>0</v>
      </c>
      <c r="E846" s="19">
        <v>0</v>
      </c>
      <c r="F846" s="19">
        <v>0</v>
      </c>
      <c r="G846" s="19">
        <v>0</v>
      </c>
      <c r="H846" s="19">
        <v>0</v>
      </c>
      <c r="I846" s="7" t="s">
        <v>20</v>
      </c>
    </row>
    <row r="847" spans="2:17" ht="16.5" thickBot="1">
      <c r="B847" s="7" t="s">
        <v>21</v>
      </c>
      <c r="C847" s="19">
        <v>0.377</v>
      </c>
      <c r="D847" s="19">
        <v>0.29699999999999999</v>
      </c>
      <c r="E847" s="19">
        <v>0.14599999999999999</v>
      </c>
      <c r="F847" s="19">
        <v>1.5629999999999999</v>
      </c>
      <c r="G847" s="19">
        <v>0.14000000000000001</v>
      </c>
      <c r="H847" s="19">
        <v>1.1140000000000001</v>
      </c>
      <c r="I847" s="7" t="s">
        <v>168</v>
      </c>
    </row>
    <row r="848" spans="2:17" ht="16.5" thickBot="1">
      <c r="B848" s="7" t="s">
        <v>22</v>
      </c>
      <c r="C848" s="19">
        <v>0</v>
      </c>
      <c r="D848" s="19">
        <v>0</v>
      </c>
      <c r="E848" s="19">
        <v>0</v>
      </c>
      <c r="F848" s="19">
        <v>3.1E-2</v>
      </c>
      <c r="G848" s="19">
        <v>0</v>
      </c>
      <c r="H848" s="19">
        <v>3.0000000000000001E-3</v>
      </c>
      <c r="I848" s="7" t="s">
        <v>178</v>
      </c>
    </row>
    <row r="849" spans="2:17" ht="16.5" thickBot="1">
      <c r="B849" s="7" t="s">
        <v>23</v>
      </c>
      <c r="C849" s="19">
        <v>0</v>
      </c>
      <c r="D849" s="19">
        <v>0</v>
      </c>
      <c r="E849" s="19">
        <v>0</v>
      </c>
      <c r="F849" s="19">
        <v>0</v>
      </c>
      <c r="G849" s="19">
        <v>0</v>
      </c>
      <c r="H849" s="19">
        <v>0</v>
      </c>
      <c r="I849" s="7" t="s">
        <v>169</v>
      </c>
    </row>
    <row r="850" spans="2:17" ht="16.5" thickBot="1">
      <c r="B850" s="7" t="s">
        <v>24</v>
      </c>
      <c r="C850" s="19">
        <v>0.59899999999999998</v>
      </c>
      <c r="D850" s="19">
        <v>8.5000000000000006E-2</v>
      </c>
      <c r="E850" s="19">
        <v>0.21199999999999999</v>
      </c>
      <c r="F850" s="19">
        <v>0.10299999999999999</v>
      </c>
      <c r="G850" s="19">
        <v>0.29199999999999998</v>
      </c>
      <c r="H850" s="19">
        <v>0.505</v>
      </c>
      <c r="I850" s="7" t="s">
        <v>172</v>
      </c>
    </row>
    <row r="851" spans="2:17" ht="16.5" thickBot="1">
      <c r="B851" s="7" t="s">
        <v>25</v>
      </c>
      <c r="C851" s="19">
        <v>0.11</v>
      </c>
      <c r="D851" s="19">
        <v>6.0000000000000001E-3</v>
      </c>
      <c r="E851" s="19">
        <v>0.24099999999999999</v>
      </c>
      <c r="F851" s="19">
        <v>7.2999999999999995E-2</v>
      </c>
      <c r="G851" s="19">
        <v>0.249</v>
      </c>
      <c r="H851" s="19">
        <v>0.51200000000000001</v>
      </c>
      <c r="I851" s="7" t="s">
        <v>173</v>
      </c>
    </row>
    <row r="852" spans="2:17" ht="16.5" thickBot="1">
      <c r="B852" s="7" t="s">
        <v>26</v>
      </c>
      <c r="C852" s="19">
        <v>0</v>
      </c>
      <c r="D852" s="19">
        <v>0</v>
      </c>
      <c r="E852" s="19">
        <v>0</v>
      </c>
      <c r="F852" s="19">
        <v>0</v>
      </c>
      <c r="G852" s="19">
        <v>0</v>
      </c>
      <c r="H852" s="19">
        <v>0</v>
      </c>
      <c r="I852" s="1" t="s">
        <v>179</v>
      </c>
    </row>
    <row r="853" spans="2:17" ht="16.5" thickBot="1">
      <c r="B853" s="7" t="s">
        <v>27</v>
      </c>
      <c r="C853" s="19">
        <v>1.7589999999999999</v>
      </c>
      <c r="D853" s="19">
        <v>0.05</v>
      </c>
      <c r="E853" s="19">
        <v>0.184</v>
      </c>
      <c r="F853" s="19">
        <v>0.44400000000000001</v>
      </c>
      <c r="G853" s="19">
        <v>0.57199999999999995</v>
      </c>
      <c r="H853" s="19">
        <v>1.972</v>
      </c>
      <c r="I853" s="1" t="s">
        <v>174</v>
      </c>
    </row>
    <row r="854" spans="2:17" ht="16.5" thickBot="1">
      <c r="B854" s="7" t="s">
        <v>28</v>
      </c>
      <c r="C854" s="19">
        <v>0.191</v>
      </c>
      <c r="D854" s="19">
        <v>3.3460000000000001</v>
      </c>
      <c r="E854" s="19">
        <v>0.20300000000000001</v>
      </c>
      <c r="F854" s="19">
        <v>5.0529999999999999</v>
      </c>
      <c r="G854" s="19">
        <v>0.161</v>
      </c>
      <c r="H854" s="19">
        <v>0.28100000000000003</v>
      </c>
      <c r="I854" s="1" t="s">
        <v>175</v>
      </c>
    </row>
    <row r="855" spans="2:17" ht="16.5" thickBot="1">
      <c r="B855" s="7" t="s">
        <v>29</v>
      </c>
      <c r="C855" s="19">
        <v>0</v>
      </c>
      <c r="D855" s="19">
        <v>0</v>
      </c>
      <c r="E855" s="19">
        <v>0</v>
      </c>
      <c r="F855" s="19">
        <v>0</v>
      </c>
      <c r="G855" s="19">
        <v>0</v>
      </c>
      <c r="H855" s="19">
        <v>0</v>
      </c>
      <c r="I855" s="1" t="s">
        <v>176</v>
      </c>
    </row>
    <row r="856" spans="2:17" ht="16.5" thickBot="1">
      <c r="B856" s="7" t="s">
        <v>30</v>
      </c>
      <c r="C856" s="19">
        <v>0</v>
      </c>
      <c r="D856" s="19">
        <v>0</v>
      </c>
      <c r="E856" s="19">
        <v>0</v>
      </c>
      <c r="F856" s="19">
        <v>1E-3</v>
      </c>
      <c r="G856" s="19">
        <v>1E-3</v>
      </c>
      <c r="H856" s="19">
        <v>1E-3</v>
      </c>
      <c r="I856" s="1" t="s">
        <v>31</v>
      </c>
    </row>
    <row r="857" spans="2:17" ht="16.5" thickBot="1">
      <c r="B857" s="48" t="s">
        <v>116</v>
      </c>
      <c r="C857" s="44">
        <f t="shared" ref="C857:G857" si="13">SUM(C835:C856)</f>
        <v>14.042000000000002</v>
      </c>
      <c r="D857" s="44">
        <f t="shared" si="13"/>
        <v>46.033999999999992</v>
      </c>
      <c r="E857" s="44">
        <f t="shared" si="13"/>
        <v>14.677999999999999</v>
      </c>
      <c r="F857" s="44">
        <f t="shared" si="13"/>
        <v>53.183</v>
      </c>
      <c r="G857" s="44">
        <f t="shared" si="13"/>
        <v>12.527999999999999</v>
      </c>
      <c r="H857" s="44">
        <f>SUM(H835:H856)</f>
        <v>51.906999999999989</v>
      </c>
      <c r="I857" s="50" t="s">
        <v>162</v>
      </c>
    </row>
    <row r="858" spans="2:17" ht="16.5" thickBot="1">
      <c r="B858" s="45" t="s">
        <v>117</v>
      </c>
      <c r="C858" s="49"/>
      <c r="D858" s="49"/>
      <c r="E858" s="19"/>
      <c r="F858" s="19"/>
      <c r="G858" s="19"/>
      <c r="H858" s="19"/>
      <c r="I858" s="47" t="s">
        <v>118</v>
      </c>
    </row>
    <row r="859" spans="2:17">
      <c r="B859" s="11"/>
      <c r="C859" s="11"/>
      <c r="D859" s="11"/>
      <c r="E859" s="11"/>
      <c r="F859" s="11"/>
      <c r="G859" s="11"/>
      <c r="H859" s="11"/>
      <c r="I859" s="11"/>
      <c r="J859" s="11"/>
    </row>
    <row r="860" spans="2:17">
      <c r="B860" s="30" t="s">
        <v>41</v>
      </c>
      <c r="D860" s="2"/>
      <c r="E860" s="2"/>
      <c r="H860" s="2"/>
      <c r="I860" s="16" t="s">
        <v>42</v>
      </c>
    </row>
    <row r="861" spans="2:17" ht="18" customHeight="1">
      <c r="B861" s="62" t="s">
        <v>89</v>
      </c>
      <c r="C861" s="62"/>
      <c r="D861" s="2"/>
      <c r="E861" s="2"/>
      <c r="G861" s="74" t="s">
        <v>90</v>
      </c>
      <c r="H861" s="74"/>
      <c r="I861" s="74"/>
      <c r="J861" s="2"/>
      <c r="K861" s="2"/>
      <c r="L861" s="2"/>
      <c r="M861" s="2"/>
      <c r="N861" s="2"/>
      <c r="O861" s="2"/>
      <c r="P861" s="2"/>
      <c r="Q861" s="2"/>
    </row>
    <row r="862" spans="2:17" ht="16.5" thickBot="1">
      <c r="B862" s="63" t="s">
        <v>227</v>
      </c>
      <c r="C862" s="63"/>
      <c r="D862" s="12" t="s">
        <v>219</v>
      </c>
      <c r="E862" s="28"/>
      <c r="F862" s="28"/>
      <c r="G862" s="29" t="s">
        <v>57</v>
      </c>
      <c r="I862" s="31" t="s">
        <v>58</v>
      </c>
      <c r="J862" s="2"/>
      <c r="K862" s="2"/>
      <c r="L862" s="2"/>
      <c r="M862" s="2"/>
      <c r="N862" s="2"/>
      <c r="O862" s="2"/>
      <c r="P862" s="2"/>
      <c r="Q862" s="2"/>
    </row>
    <row r="863" spans="2:17" ht="16.5" thickBot="1">
      <c r="B863" s="76" t="s">
        <v>0</v>
      </c>
      <c r="C863" s="67">
        <v>2017</v>
      </c>
      <c r="D863" s="68"/>
      <c r="E863" s="67">
        <v>2018</v>
      </c>
      <c r="F863" s="68"/>
      <c r="G863" s="67">
        <v>2019</v>
      </c>
      <c r="H863" s="68"/>
      <c r="I863" s="79" t="s">
        <v>1</v>
      </c>
      <c r="J863" s="2"/>
      <c r="K863" s="2"/>
      <c r="L863" s="2"/>
      <c r="M863" s="2"/>
      <c r="N863" s="2"/>
      <c r="O863" s="2"/>
      <c r="P863" s="2"/>
      <c r="Q863" s="2"/>
    </row>
    <row r="864" spans="2:17">
      <c r="B864" s="77"/>
      <c r="C864" s="18" t="s">
        <v>32</v>
      </c>
      <c r="D864" s="33" t="s">
        <v>3</v>
      </c>
      <c r="E864" s="18" t="s">
        <v>32</v>
      </c>
      <c r="F864" s="8" t="s">
        <v>3</v>
      </c>
      <c r="G864" s="18" t="s">
        <v>32</v>
      </c>
      <c r="H864" s="8" t="s">
        <v>3</v>
      </c>
      <c r="I864" s="80"/>
      <c r="J864" s="23"/>
      <c r="K864" s="23"/>
      <c r="L864" s="23"/>
      <c r="M864" s="23"/>
      <c r="N864" s="23"/>
      <c r="O864" s="23"/>
      <c r="P864" s="23"/>
      <c r="Q864" s="23"/>
    </row>
    <row r="865" spans="2:17" ht="16.5" thickBot="1">
      <c r="B865" s="78"/>
      <c r="C865" s="9" t="s">
        <v>4</v>
      </c>
      <c r="D865" s="34" t="s">
        <v>5</v>
      </c>
      <c r="E865" s="9" t="s">
        <v>4</v>
      </c>
      <c r="F865" s="9" t="s">
        <v>5</v>
      </c>
      <c r="G865" s="9" t="s">
        <v>4</v>
      </c>
      <c r="H865" s="9" t="s">
        <v>5</v>
      </c>
      <c r="I865" s="81"/>
      <c r="J865" s="23"/>
      <c r="K865" s="23"/>
      <c r="L865" s="23"/>
      <c r="M865" s="23"/>
      <c r="N865" s="23"/>
      <c r="O865" s="23"/>
      <c r="P865" s="23"/>
      <c r="Q865" s="23"/>
    </row>
    <row r="866" spans="2:17" ht="16.5" thickBot="1">
      <c r="B866" s="7" t="s">
        <v>6</v>
      </c>
      <c r="C866" s="19">
        <v>2.613</v>
      </c>
      <c r="D866" s="19">
        <v>24.471</v>
      </c>
      <c r="E866" s="19">
        <v>2.323</v>
      </c>
      <c r="F866" s="19">
        <v>22.327000000000002</v>
      </c>
      <c r="G866" s="19">
        <v>3.1339999999999999</v>
      </c>
      <c r="H866" s="19">
        <v>27.475000000000001</v>
      </c>
      <c r="I866" s="54" t="s">
        <v>160</v>
      </c>
      <c r="J866" s="23"/>
      <c r="K866" s="23"/>
      <c r="L866" s="23"/>
      <c r="M866" s="23"/>
      <c r="N866" s="23"/>
      <c r="O866" s="23"/>
      <c r="P866" s="23"/>
      <c r="Q866" s="23"/>
    </row>
    <row r="867" spans="2:17" ht="16.5" thickBot="1">
      <c r="B867" s="7" t="s">
        <v>7</v>
      </c>
      <c r="C867" s="19">
        <v>3.4049999999999998</v>
      </c>
      <c r="D867" s="19">
        <v>13.552</v>
      </c>
      <c r="E867" s="19">
        <v>3.206</v>
      </c>
      <c r="F867" s="19">
        <v>12.696999999999999</v>
      </c>
      <c r="G867" s="19">
        <v>1.7110000000000001</v>
      </c>
      <c r="H867" s="19">
        <v>6.0869999999999997</v>
      </c>
      <c r="I867" s="54" t="s">
        <v>163</v>
      </c>
    </row>
    <row r="868" spans="2:17" ht="16.5" thickBot="1">
      <c r="B868" s="7" t="s">
        <v>8</v>
      </c>
      <c r="C868" s="19">
        <v>3.0000000000000001E-3</v>
      </c>
      <c r="D868" s="19">
        <v>1E-3</v>
      </c>
      <c r="E868" s="19">
        <v>0</v>
      </c>
      <c r="F868" s="19">
        <v>0</v>
      </c>
      <c r="G868" s="19">
        <v>0</v>
      </c>
      <c r="H868" s="19">
        <v>0</v>
      </c>
      <c r="I868" s="54" t="s">
        <v>166</v>
      </c>
    </row>
    <row r="869" spans="2:17" ht="16.5" thickBot="1">
      <c r="B869" s="7" t="s">
        <v>9</v>
      </c>
      <c r="C869" s="19">
        <v>0.38900000000000001</v>
      </c>
      <c r="D869" s="19">
        <v>1.681</v>
      </c>
      <c r="E869" s="19">
        <v>0.47299999999999998</v>
      </c>
      <c r="F869" s="19">
        <v>3.2080000000000002</v>
      </c>
      <c r="G869" s="19">
        <v>0.55200000000000005</v>
      </c>
      <c r="H869" s="19">
        <v>4.6020000000000003</v>
      </c>
      <c r="I869" s="54" t="s">
        <v>164</v>
      </c>
    </row>
    <row r="870" spans="2:17" ht="16.5" thickBot="1">
      <c r="B870" s="7" t="s">
        <v>10</v>
      </c>
      <c r="C870" s="19">
        <v>4.8000000000000001E-2</v>
      </c>
      <c r="D870" s="19">
        <v>7.1999999999999995E-2</v>
      </c>
      <c r="E870" s="19">
        <v>0</v>
      </c>
      <c r="F870" s="19">
        <v>0</v>
      </c>
      <c r="G870" s="19">
        <v>0</v>
      </c>
      <c r="H870" s="19">
        <v>0</v>
      </c>
      <c r="I870" s="54" t="s">
        <v>165</v>
      </c>
    </row>
    <row r="871" spans="2:17" ht="16.5" thickBot="1">
      <c r="B871" s="7" t="s">
        <v>11</v>
      </c>
      <c r="C871" s="19">
        <v>0</v>
      </c>
      <c r="D871" s="19">
        <v>0</v>
      </c>
      <c r="E871" s="19">
        <v>0</v>
      </c>
      <c r="F871" s="19">
        <v>0</v>
      </c>
      <c r="G871" s="19">
        <v>0</v>
      </c>
      <c r="H871" s="19">
        <v>0</v>
      </c>
      <c r="I871" s="54" t="s">
        <v>167</v>
      </c>
    </row>
    <row r="872" spans="2:17" ht="16.5" thickBot="1">
      <c r="B872" s="7" t="s">
        <v>12</v>
      </c>
      <c r="C872" s="19">
        <v>0</v>
      </c>
      <c r="D872" s="19">
        <v>0</v>
      </c>
      <c r="E872" s="19">
        <v>0</v>
      </c>
      <c r="F872" s="19">
        <v>0</v>
      </c>
      <c r="G872" s="19">
        <v>0</v>
      </c>
      <c r="H872" s="19">
        <v>0</v>
      </c>
      <c r="I872" s="54" t="s">
        <v>13</v>
      </c>
    </row>
    <row r="873" spans="2:17" ht="16.5" thickBot="1">
      <c r="B873" s="7" t="s">
        <v>14</v>
      </c>
      <c r="C873" s="19">
        <v>2.3119999999999998</v>
      </c>
      <c r="D873" s="19">
        <v>7.9359999999999999</v>
      </c>
      <c r="E873" s="19">
        <v>2.7709999999999999</v>
      </c>
      <c r="F873" s="19">
        <v>10.227</v>
      </c>
      <c r="G873" s="19">
        <v>0.59199999999999997</v>
      </c>
      <c r="H873" s="19">
        <v>5.45</v>
      </c>
      <c r="I873" s="54" t="s">
        <v>170</v>
      </c>
    </row>
    <row r="874" spans="2:17" ht="16.5" thickBot="1">
      <c r="B874" s="7" t="s">
        <v>15</v>
      </c>
      <c r="C874" s="19">
        <v>0</v>
      </c>
      <c r="D874" s="19">
        <v>0</v>
      </c>
      <c r="E874" s="19">
        <v>0</v>
      </c>
      <c r="F874" s="19">
        <v>0</v>
      </c>
      <c r="G874" s="19">
        <v>0</v>
      </c>
      <c r="H874" s="19">
        <v>0</v>
      </c>
      <c r="I874" s="54" t="s">
        <v>171</v>
      </c>
    </row>
    <row r="875" spans="2:17" ht="16.5" thickBot="1">
      <c r="B875" s="7" t="s">
        <v>16</v>
      </c>
      <c r="C875" s="19">
        <v>1.2999999999999999E-2</v>
      </c>
      <c r="D875" s="19">
        <v>0.193</v>
      </c>
      <c r="E875" s="19">
        <v>5.8000000000000003E-2</v>
      </c>
      <c r="F875" s="19">
        <v>0.33700000000000002</v>
      </c>
      <c r="G875" s="19">
        <v>0</v>
      </c>
      <c r="H875" s="19">
        <v>0</v>
      </c>
      <c r="I875" s="54" t="s">
        <v>161</v>
      </c>
    </row>
    <row r="876" spans="2:17" ht="16.5" thickBot="1">
      <c r="B876" s="7" t="s">
        <v>17</v>
      </c>
      <c r="C876" s="19">
        <v>0</v>
      </c>
      <c r="D876" s="19">
        <v>0</v>
      </c>
      <c r="E876" s="19">
        <v>0</v>
      </c>
      <c r="F876" s="19">
        <v>0</v>
      </c>
      <c r="G876" s="19">
        <v>0</v>
      </c>
      <c r="H876" s="19">
        <v>0</v>
      </c>
      <c r="I876" s="54" t="s">
        <v>18</v>
      </c>
    </row>
    <row r="877" spans="2:17" ht="16.5" thickBot="1">
      <c r="B877" s="7" t="s">
        <v>19</v>
      </c>
      <c r="C877" s="19">
        <v>2E-3</v>
      </c>
      <c r="D877" s="19">
        <v>8.9999999999999993E-3</v>
      </c>
      <c r="E877" s="19">
        <v>0</v>
      </c>
      <c r="F877" s="19">
        <v>0</v>
      </c>
      <c r="G877" s="19">
        <v>0.02</v>
      </c>
      <c r="H877" s="19">
        <v>0.14399999999999999</v>
      </c>
      <c r="I877" s="54" t="s">
        <v>20</v>
      </c>
    </row>
    <row r="878" spans="2:17" ht="16.5" thickBot="1">
      <c r="B878" s="7" t="s">
        <v>21</v>
      </c>
      <c r="C878" s="19">
        <v>0.108</v>
      </c>
      <c r="D878" s="19">
        <v>0.51400000000000001</v>
      </c>
      <c r="E878" s="19">
        <v>0</v>
      </c>
      <c r="F878" s="19">
        <v>0</v>
      </c>
      <c r="G878" s="19">
        <v>0.73099999999999998</v>
      </c>
      <c r="H878" s="19">
        <v>5.2220000000000004</v>
      </c>
      <c r="I878" s="54" t="s">
        <v>168</v>
      </c>
    </row>
    <row r="879" spans="2:17" ht="16.5" thickBot="1">
      <c r="B879" s="7" t="s">
        <v>22</v>
      </c>
      <c r="C879" s="19">
        <v>0</v>
      </c>
      <c r="D879" s="19">
        <v>0</v>
      </c>
      <c r="E879" s="19">
        <v>0</v>
      </c>
      <c r="F879" s="19">
        <v>1E-3</v>
      </c>
      <c r="G879" s="19">
        <v>0</v>
      </c>
      <c r="H879" s="19">
        <v>1E-3</v>
      </c>
      <c r="I879" s="54" t="s">
        <v>178</v>
      </c>
    </row>
    <row r="880" spans="2:17" ht="16.5" thickBot="1">
      <c r="B880" s="7" t="s">
        <v>23</v>
      </c>
      <c r="C880" s="19">
        <v>0</v>
      </c>
      <c r="D880" s="19">
        <v>0</v>
      </c>
      <c r="E880" s="19">
        <v>0</v>
      </c>
      <c r="F880" s="19">
        <v>0</v>
      </c>
      <c r="G880" s="19">
        <v>0</v>
      </c>
      <c r="H880" s="19">
        <v>0</v>
      </c>
      <c r="I880" s="54" t="s">
        <v>169</v>
      </c>
    </row>
    <row r="881" spans="2:9" ht="16.5" thickBot="1">
      <c r="B881" s="7" t="s">
        <v>24</v>
      </c>
      <c r="C881" s="19">
        <v>0.16900000000000001</v>
      </c>
      <c r="D881" s="19">
        <v>0.46600000000000003</v>
      </c>
      <c r="E881" s="19">
        <v>1.6E-2</v>
      </c>
      <c r="F881" s="19">
        <v>6.4000000000000001E-2</v>
      </c>
      <c r="G881" s="19">
        <v>0.23300000000000001</v>
      </c>
      <c r="H881" s="19">
        <v>0.64700000000000002</v>
      </c>
      <c r="I881" s="54" t="s">
        <v>172</v>
      </c>
    </row>
    <row r="882" spans="2:9" ht="16.5" thickBot="1">
      <c r="B882" s="7" t="s">
        <v>25</v>
      </c>
      <c r="C882" s="19">
        <v>0.01</v>
      </c>
      <c r="D882" s="19">
        <v>4.2000000000000003E-2</v>
      </c>
      <c r="E882" s="19">
        <v>3.5999999999999997E-2</v>
      </c>
      <c r="F882" s="19">
        <v>0.25900000000000001</v>
      </c>
      <c r="G882" s="19">
        <v>2.1999999999999999E-2</v>
      </c>
      <c r="H882" s="19">
        <v>0.28100000000000003</v>
      </c>
      <c r="I882" s="54" t="s">
        <v>173</v>
      </c>
    </row>
    <row r="883" spans="2:9" ht="16.5" thickBot="1">
      <c r="B883" s="7" t="s">
        <v>26</v>
      </c>
      <c r="C883" s="19">
        <v>0</v>
      </c>
      <c r="D883" s="19">
        <v>0</v>
      </c>
      <c r="E883" s="19">
        <v>0</v>
      </c>
      <c r="F883" s="19">
        <v>0</v>
      </c>
      <c r="G883" s="19">
        <v>0</v>
      </c>
      <c r="H883" s="19">
        <v>0</v>
      </c>
      <c r="I883" s="1" t="s">
        <v>179</v>
      </c>
    </row>
    <row r="884" spans="2:9" ht="16.5" thickBot="1">
      <c r="B884" s="7" t="s">
        <v>27</v>
      </c>
      <c r="C884" s="19">
        <v>1.8540000000000001</v>
      </c>
      <c r="D884" s="19">
        <v>9.4670000000000005</v>
      </c>
      <c r="E884" s="19">
        <v>2.5510000000000002</v>
      </c>
      <c r="F884" s="19">
        <v>13.589</v>
      </c>
      <c r="G884" s="19">
        <v>2.403</v>
      </c>
      <c r="H884" s="19">
        <v>8.4079999999999995</v>
      </c>
      <c r="I884" s="1" t="s">
        <v>174</v>
      </c>
    </row>
    <row r="885" spans="2:9" ht="16.5" thickBot="1">
      <c r="B885" s="7" t="s">
        <v>28</v>
      </c>
      <c r="C885" s="19">
        <v>0.02</v>
      </c>
      <c r="D885" s="19">
        <v>0.57499999999999996</v>
      </c>
      <c r="E885" s="19">
        <v>0.46500000000000002</v>
      </c>
      <c r="F885" s="19">
        <v>0.54700000000000004</v>
      </c>
      <c r="G885" s="19">
        <v>4.2000000000000003E-2</v>
      </c>
      <c r="H885" s="19">
        <v>1.095</v>
      </c>
      <c r="I885" s="1" t="s">
        <v>175</v>
      </c>
    </row>
    <row r="886" spans="2:9" ht="16.5" thickBot="1">
      <c r="B886" s="7" t="s">
        <v>29</v>
      </c>
      <c r="C886" s="19">
        <v>0</v>
      </c>
      <c r="D886" s="19">
        <v>0</v>
      </c>
      <c r="E886" s="19">
        <v>0</v>
      </c>
      <c r="F886" s="19">
        <v>0</v>
      </c>
      <c r="G886" s="19">
        <v>0</v>
      </c>
      <c r="H886" s="19">
        <v>0</v>
      </c>
      <c r="I886" s="1" t="s">
        <v>176</v>
      </c>
    </row>
    <row r="887" spans="2:9" ht="16.5" thickBot="1">
      <c r="B887" s="7" t="s">
        <v>30</v>
      </c>
      <c r="C887" s="19">
        <v>0</v>
      </c>
      <c r="D887" s="19">
        <v>0</v>
      </c>
      <c r="E887" s="19">
        <v>0</v>
      </c>
      <c r="F887" s="19">
        <v>0</v>
      </c>
      <c r="G887" s="19">
        <v>0</v>
      </c>
      <c r="H887" s="19">
        <v>0</v>
      </c>
      <c r="I887" s="1" t="s">
        <v>31</v>
      </c>
    </row>
    <row r="888" spans="2:9" ht="16.5" thickBot="1">
      <c r="B888" s="48" t="s">
        <v>116</v>
      </c>
      <c r="C888" s="49">
        <v>10.946000000000002</v>
      </c>
      <c r="D888" s="49">
        <v>58.978999999999999</v>
      </c>
      <c r="E888" s="49">
        <v>11.898999999999999</v>
      </c>
      <c r="F888" s="49">
        <v>63.256</v>
      </c>
      <c r="G888" s="44">
        <f>SUM(G866:G887)</f>
        <v>9.44</v>
      </c>
      <c r="H888" s="44">
        <f>SUM(H866:H887)</f>
        <v>59.411999999999999</v>
      </c>
      <c r="I888" s="50" t="s">
        <v>162</v>
      </c>
    </row>
    <row r="889" spans="2:9" ht="16.5" thickBot="1">
      <c r="B889" s="45" t="s">
        <v>117</v>
      </c>
      <c r="C889" s="49"/>
      <c r="D889" s="49"/>
      <c r="E889" s="49"/>
      <c r="F889" s="49"/>
      <c r="G889" s="19"/>
      <c r="H889" s="19"/>
      <c r="I889" s="47" t="s">
        <v>118</v>
      </c>
    </row>
    <row r="894" spans="2:9">
      <c r="B894" s="30" t="s">
        <v>119</v>
      </c>
      <c r="I894" s="16" t="s">
        <v>120</v>
      </c>
    </row>
    <row r="895" spans="2:9">
      <c r="B895" s="5" t="s">
        <v>221</v>
      </c>
      <c r="C895" s="2"/>
      <c r="D895" s="2"/>
      <c r="E895" s="2"/>
      <c r="G895" s="74" t="s">
        <v>91</v>
      </c>
      <c r="H895" s="74"/>
      <c r="I895" s="74"/>
    </row>
    <row r="896" spans="2:9" ht="16.5" thickBot="1">
      <c r="B896" s="63" t="s">
        <v>227</v>
      </c>
      <c r="C896" s="63"/>
      <c r="D896" s="12" t="s">
        <v>219</v>
      </c>
      <c r="E896" s="28"/>
      <c r="F896" s="28"/>
      <c r="G896" s="29" t="s">
        <v>57</v>
      </c>
      <c r="I896" s="31" t="s">
        <v>58</v>
      </c>
    </row>
    <row r="897" spans="2:17" ht="16.5" thickBot="1">
      <c r="B897" s="76" t="s">
        <v>0</v>
      </c>
      <c r="C897" s="67">
        <v>2016</v>
      </c>
      <c r="D897" s="68"/>
      <c r="E897" s="67">
        <v>2017</v>
      </c>
      <c r="F897" s="68"/>
      <c r="G897" s="67">
        <v>2018</v>
      </c>
      <c r="H897" s="68"/>
      <c r="I897" s="79" t="s">
        <v>1</v>
      </c>
    </row>
    <row r="898" spans="2:17">
      <c r="B898" s="77"/>
      <c r="C898" s="18" t="s">
        <v>32</v>
      </c>
      <c r="D898" s="33" t="s">
        <v>3</v>
      </c>
      <c r="E898" s="18" t="s">
        <v>32</v>
      </c>
      <c r="F898" s="8" t="s">
        <v>3</v>
      </c>
      <c r="G898" s="18" t="s">
        <v>32</v>
      </c>
      <c r="H898" s="8" t="s">
        <v>3</v>
      </c>
      <c r="I898" s="80"/>
      <c r="J898" s="23"/>
      <c r="K898" s="23"/>
      <c r="L898" s="23"/>
      <c r="M898" s="23"/>
      <c r="N898" s="23"/>
      <c r="O898" s="23"/>
      <c r="P898" s="23"/>
      <c r="Q898" s="23"/>
    </row>
    <row r="899" spans="2:17" ht="16.5" thickBot="1">
      <c r="B899" s="78"/>
      <c r="C899" s="9" t="s">
        <v>4</v>
      </c>
      <c r="D899" s="34" t="s">
        <v>5</v>
      </c>
      <c r="E899" s="9" t="s">
        <v>4</v>
      </c>
      <c r="F899" s="9" t="s">
        <v>5</v>
      </c>
      <c r="G899" s="9" t="s">
        <v>4</v>
      </c>
      <c r="H899" s="9" t="s">
        <v>5</v>
      </c>
      <c r="I899" s="81"/>
      <c r="J899" s="23"/>
      <c r="K899" s="23"/>
      <c r="L899" s="23"/>
      <c r="M899" s="23"/>
      <c r="N899" s="23"/>
      <c r="O899" s="23"/>
      <c r="P899" s="23"/>
      <c r="Q899" s="23"/>
    </row>
    <row r="900" spans="2:17" ht="16.5" thickBot="1">
      <c r="B900" s="7" t="s">
        <v>6</v>
      </c>
      <c r="C900" s="19">
        <v>2.3E-2</v>
      </c>
      <c r="D900" s="19">
        <v>0.51900000000000002</v>
      </c>
      <c r="E900" s="19">
        <v>2.8000000000000001E-2</v>
      </c>
      <c r="F900" s="19">
        <v>0.62</v>
      </c>
      <c r="G900" s="19">
        <v>5.1999999999999998E-2</v>
      </c>
      <c r="H900" s="19">
        <v>1.032</v>
      </c>
      <c r="I900" s="7" t="s">
        <v>160</v>
      </c>
      <c r="J900" s="23"/>
      <c r="K900" s="23"/>
      <c r="L900" s="23"/>
      <c r="M900" s="23"/>
      <c r="N900" s="23"/>
      <c r="O900" s="23"/>
      <c r="P900" s="23"/>
      <c r="Q900" s="23"/>
    </row>
    <row r="901" spans="2:17" ht="16.5" thickBot="1">
      <c r="B901" s="7" t="s">
        <v>7</v>
      </c>
      <c r="C901" s="19">
        <v>0.23699999999999999</v>
      </c>
      <c r="D901" s="19">
        <v>0.745</v>
      </c>
      <c r="E901" s="19">
        <v>0.08</v>
      </c>
      <c r="F901" s="19">
        <v>0.39500000000000002</v>
      </c>
      <c r="G901" s="19">
        <v>0.255</v>
      </c>
      <c r="H901" s="19">
        <v>1.8149999999999999</v>
      </c>
      <c r="I901" s="7" t="s">
        <v>163</v>
      </c>
    </row>
    <row r="902" spans="2:17" ht="16.5" thickBot="1">
      <c r="B902" s="7" t="s">
        <v>8</v>
      </c>
      <c r="C902" s="19">
        <v>0</v>
      </c>
      <c r="D902" s="19">
        <v>0</v>
      </c>
      <c r="E902" s="19">
        <v>0</v>
      </c>
      <c r="F902" s="19">
        <v>0</v>
      </c>
      <c r="G902" s="19">
        <v>0</v>
      </c>
      <c r="H902" s="19">
        <v>0</v>
      </c>
      <c r="I902" s="7" t="s">
        <v>166</v>
      </c>
    </row>
    <row r="903" spans="2:17" ht="16.5" thickBot="1">
      <c r="B903" s="7" t="s">
        <v>9</v>
      </c>
      <c r="C903" s="19">
        <v>3.2000000000000001E-2</v>
      </c>
      <c r="D903" s="19">
        <v>4.3999999999999997E-2</v>
      </c>
      <c r="E903" s="19">
        <v>6.4000000000000001E-2</v>
      </c>
      <c r="F903" s="19">
        <v>0.40799999999999997</v>
      </c>
      <c r="G903" s="19">
        <v>8.2000000000000003E-2</v>
      </c>
      <c r="H903" s="19">
        <v>0.14099999999999999</v>
      </c>
      <c r="I903" s="7" t="s">
        <v>164</v>
      </c>
    </row>
    <row r="904" spans="2:17" ht="16.5" thickBot="1">
      <c r="B904" s="7" t="s">
        <v>10</v>
      </c>
      <c r="C904" s="19">
        <v>0</v>
      </c>
      <c r="D904" s="19">
        <v>0</v>
      </c>
      <c r="E904" s="19">
        <v>8.9999999999999993E-3</v>
      </c>
      <c r="F904" s="19">
        <v>3.6999999999999998E-2</v>
      </c>
      <c r="G904" s="19">
        <v>8.9999999999999993E-3</v>
      </c>
      <c r="H904" s="19">
        <v>9.6000000000000002E-2</v>
      </c>
      <c r="I904" s="7" t="s">
        <v>165</v>
      </c>
    </row>
    <row r="905" spans="2:17" ht="16.5" thickBot="1">
      <c r="B905" s="7" t="s">
        <v>11</v>
      </c>
      <c r="C905" s="19">
        <v>0</v>
      </c>
      <c r="D905" s="19">
        <v>0</v>
      </c>
      <c r="E905" s="19">
        <v>0</v>
      </c>
      <c r="F905" s="19">
        <v>0</v>
      </c>
      <c r="G905" s="19">
        <v>0</v>
      </c>
      <c r="H905" s="19">
        <v>0</v>
      </c>
      <c r="I905" s="7" t="s">
        <v>167</v>
      </c>
    </row>
    <row r="906" spans="2:17" ht="16.5" thickBot="1">
      <c r="B906" s="7" t="s">
        <v>12</v>
      </c>
      <c r="C906" s="19">
        <v>0</v>
      </c>
      <c r="D906" s="19">
        <v>0</v>
      </c>
      <c r="E906" s="19">
        <v>0</v>
      </c>
      <c r="F906" s="19">
        <v>0</v>
      </c>
      <c r="G906" s="19">
        <v>0</v>
      </c>
      <c r="H906" s="19">
        <v>0</v>
      </c>
      <c r="I906" s="7" t="s">
        <v>13</v>
      </c>
    </row>
    <row r="907" spans="2:17" ht="16.5" thickBot="1">
      <c r="B907" s="7" t="s">
        <v>14</v>
      </c>
      <c r="C907" s="19">
        <v>0.436</v>
      </c>
      <c r="D907" s="19">
        <v>0.93200000000000005</v>
      </c>
      <c r="E907" s="19">
        <v>1.113</v>
      </c>
      <c r="F907" s="19">
        <v>0.82799999999999996</v>
      </c>
      <c r="G907" s="19">
        <v>0.13700000000000001</v>
      </c>
      <c r="H907" s="19">
        <v>0.81299999999999994</v>
      </c>
      <c r="I907" s="7" t="s">
        <v>170</v>
      </c>
    </row>
    <row r="908" spans="2:17" ht="16.5" thickBot="1">
      <c r="B908" s="7" t="s">
        <v>15</v>
      </c>
      <c r="C908" s="19">
        <v>0</v>
      </c>
      <c r="D908" s="19">
        <v>0</v>
      </c>
      <c r="E908" s="19">
        <v>0</v>
      </c>
      <c r="F908" s="19">
        <v>0</v>
      </c>
      <c r="G908" s="19">
        <v>0</v>
      </c>
      <c r="H908" s="19">
        <v>0</v>
      </c>
      <c r="I908" s="7" t="s">
        <v>171</v>
      </c>
    </row>
    <row r="909" spans="2:17" ht="16.5" thickBot="1">
      <c r="B909" s="7" t="s">
        <v>16</v>
      </c>
      <c r="C909" s="19">
        <v>0</v>
      </c>
      <c r="D909" s="19">
        <v>0</v>
      </c>
      <c r="E909" s="19">
        <v>2E-3</v>
      </c>
      <c r="F909" s="19">
        <v>5.0000000000000001E-3</v>
      </c>
      <c r="G909" s="19">
        <v>7.0000000000000007E-2</v>
      </c>
      <c r="H909" s="19">
        <v>1.7000000000000001E-2</v>
      </c>
      <c r="I909" s="7" t="s">
        <v>161</v>
      </c>
    </row>
    <row r="910" spans="2:17" ht="16.5" thickBot="1">
      <c r="B910" s="7" t="s">
        <v>17</v>
      </c>
      <c r="C910" s="19">
        <v>0</v>
      </c>
      <c r="D910" s="19">
        <v>0</v>
      </c>
      <c r="E910" s="19">
        <v>0</v>
      </c>
      <c r="F910" s="19">
        <v>0</v>
      </c>
      <c r="G910" s="19">
        <v>0</v>
      </c>
      <c r="H910" s="19">
        <v>0</v>
      </c>
      <c r="I910" s="7" t="s">
        <v>18</v>
      </c>
    </row>
    <row r="911" spans="2:17" ht="16.5" thickBot="1">
      <c r="B911" s="7" t="s">
        <v>19</v>
      </c>
      <c r="C911" s="19">
        <v>1E-3</v>
      </c>
      <c r="D911" s="19">
        <v>1.4E-2</v>
      </c>
      <c r="E911" s="19">
        <v>0</v>
      </c>
      <c r="F911" s="19">
        <v>0</v>
      </c>
      <c r="G911" s="19">
        <v>0</v>
      </c>
      <c r="H911" s="19">
        <v>0</v>
      </c>
      <c r="I911" s="7" t="s">
        <v>20</v>
      </c>
    </row>
    <row r="912" spans="2:17" ht="16.5" thickBot="1">
      <c r="B912" s="7" t="s">
        <v>21</v>
      </c>
      <c r="C912" s="19">
        <v>0</v>
      </c>
      <c r="D912" s="19">
        <v>0</v>
      </c>
      <c r="E912" s="19">
        <v>3.2000000000000001E-2</v>
      </c>
      <c r="F912" s="19">
        <v>0.11799999999999999</v>
      </c>
      <c r="G912" s="19">
        <v>0</v>
      </c>
      <c r="H912" s="19">
        <v>0</v>
      </c>
      <c r="I912" s="7" t="s">
        <v>168</v>
      </c>
    </row>
    <row r="913" spans="2:17" ht="16.5" thickBot="1">
      <c r="B913" s="7" t="s">
        <v>22</v>
      </c>
      <c r="C913" s="19">
        <v>0</v>
      </c>
      <c r="D913" s="19">
        <v>0</v>
      </c>
      <c r="E913" s="19">
        <v>0</v>
      </c>
      <c r="F913" s="19">
        <v>0</v>
      </c>
      <c r="G913" s="19">
        <v>0</v>
      </c>
      <c r="H913" s="19">
        <v>0</v>
      </c>
      <c r="I913" s="7" t="s">
        <v>178</v>
      </c>
    </row>
    <row r="914" spans="2:17" ht="16.5" thickBot="1">
      <c r="B914" s="7" t="s">
        <v>23</v>
      </c>
      <c r="C914" s="19">
        <v>0</v>
      </c>
      <c r="D914" s="19">
        <v>0</v>
      </c>
      <c r="E914" s="19">
        <v>0</v>
      </c>
      <c r="F914" s="19">
        <v>0</v>
      </c>
      <c r="G914" s="19">
        <v>0</v>
      </c>
      <c r="H914" s="19">
        <v>0</v>
      </c>
      <c r="I914" s="7" t="s">
        <v>169</v>
      </c>
    </row>
    <row r="915" spans="2:17" ht="16.5" thickBot="1">
      <c r="B915" s="7" t="s">
        <v>24</v>
      </c>
      <c r="C915" s="19">
        <v>1.4999999999999999E-2</v>
      </c>
      <c r="D915" s="19">
        <v>7.0999999999999994E-2</v>
      </c>
      <c r="E915" s="19">
        <v>0.13900000000000001</v>
      </c>
      <c r="F915" s="19">
        <v>0.252</v>
      </c>
      <c r="G915" s="19">
        <v>0</v>
      </c>
      <c r="H915" s="19">
        <v>0</v>
      </c>
      <c r="I915" s="7" t="s">
        <v>172</v>
      </c>
    </row>
    <row r="916" spans="2:17" ht="16.5" thickBot="1">
      <c r="B916" s="7" t="s">
        <v>25</v>
      </c>
      <c r="C916" s="19">
        <v>0.161</v>
      </c>
      <c r="D916" s="19">
        <v>0.23100000000000001</v>
      </c>
      <c r="E916" s="19">
        <v>0.13500000000000001</v>
      </c>
      <c r="F916" s="19">
        <v>0.50700000000000001</v>
      </c>
      <c r="G916" s="19">
        <v>0.123</v>
      </c>
      <c r="H916" s="19">
        <v>0.19500000000000001</v>
      </c>
      <c r="I916" s="7" t="s">
        <v>173</v>
      </c>
    </row>
    <row r="917" spans="2:17" ht="16.5" thickBot="1">
      <c r="B917" s="7" t="s">
        <v>26</v>
      </c>
      <c r="C917" s="19">
        <v>0</v>
      </c>
      <c r="D917" s="19">
        <v>0</v>
      </c>
      <c r="E917" s="19">
        <v>0</v>
      </c>
      <c r="F917" s="19">
        <v>0</v>
      </c>
      <c r="G917" s="19">
        <v>0</v>
      </c>
      <c r="H917" s="19">
        <v>0</v>
      </c>
      <c r="I917" s="1" t="s">
        <v>179</v>
      </c>
    </row>
    <row r="918" spans="2:17" ht="16.5" thickBot="1">
      <c r="B918" s="7" t="s">
        <v>27</v>
      </c>
      <c r="C918" s="19">
        <v>3.1E-2</v>
      </c>
      <c r="D918" s="19">
        <v>0.93799999999999994</v>
      </c>
      <c r="E918" s="19">
        <v>5.0389999999999997</v>
      </c>
      <c r="F918" s="19">
        <v>2.073</v>
      </c>
      <c r="G918" s="19">
        <v>0.1</v>
      </c>
      <c r="H918" s="19">
        <v>0.34200000000000003</v>
      </c>
      <c r="I918" s="1" t="s">
        <v>174</v>
      </c>
    </row>
    <row r="919" spans="2:17" ht="16.5" thickBot="1">
      <c r="B919" s="7" t="s">
        <v>28</v>
      </c>
      <c r="C919" s="19">
        <v>0.01</v>
      </c>
      <c r="D919" s="19">
        <v>0.223</v>
      </c>
      <c r="E919" s="19">
        <v>9.4E-2</v>
      </c>
      <c r="F919" s="19">
        <v>0.22800000000000001</v>
      </c>
      <c r="G919" s="19">
        <v>1E-3</v>
      </c>
      <c r="H919" s="19">
        <v>3.1E-2</v>
      </c>
      <c r="I919" s="1" t="s">
        <v>175</v>
      </c>
    </row>
    <row r="920" spans="2:17" ht="16.5" thickBot="1">
      <c r="B920" s="7" t="s">
        <v>29</v>
      </c>
      <c r="C920" s="19">
        <v>0</v>
      </c>
      <c r="D920" s="19">
        <v>0</v>
      </c>
      <c r="E920" s="19">
        <v>0</v>
      </c>
      <c r="F920" s="19">
        <v>0</v>
      </c>
      <c r="G920" s="19">
        <v>0</v>
      </c>
      <c r="H920" s="19">
        <v>0</v>
      </c>
      <c r="I920" s="1" t="s">
        <v>176</v>
      </c>
    </row>
    <row r="921" spans="2:17" ht="16.5" thickBot="1">
      <c r="B921" s="7" t="s">
        <v>30</v>
      </c>
      <c r="C921" s="19">
        <v>0</v>
      </c>
      <c r="D921" s="19">
        <v>0</v>
      </c>
      <c r="E921" s="19">
        <v>0</v>
      </c>
      <c r="F921" s="19">
        <v>0</v>
      </c>
      <c r="G921" s="19">
        <v>0</v>
      </c>
      <c r="H921" s="19">
        <v>0</v>
      </c>
      <c r="I921" s="1" t="s">
        <v>31</v>
      </c>
    </row>
    <row r="922" spans="2:17" ht="16.5" thickBot="1">
      <c r="B922" s="48" t="s">
        <v>116</v>
      </c>
      <c r="C922" s="49">
        <v>1.74416862366</v>
      </c>
      <c r="D922" s="49">
        <v>1.74416862366</v>
      </c>
      <c r="E922" s="49">
        <v>6.7350000000000003</v>
      </c>
      <c r="F922" s="49">
        <v>5.4709999999999992</v>
      </c>
      <c r="G922" s="44">
        <f>SUM(G900:G921)</f>
        <v>0.82899999999999996</v>
      </c>
      <c r="H922" s="44">
        <f>SUM(H900:H921)</f>
        <v>4.4819999999999993</v>
      </c>
      <c r="I922" s="50" t="s">
        <v>162</v>
      </c>
    </row>
    <row r="923" spans="2:17" ht="16.5" thickBot="1">
      <c r="B923" s="45" t="s">
        <v>117</v>
      </c>
      <c r="C923" s="49"/>
      <c r="D923" s="49"/>
      <c r="E923" s="49"/>
      <c r="F923" s="49"/>
      <c r="G923" s="19"/>
      <c r="H923" s="19"/>
      <c r="I923" s="47" t="s">
        <v>118</v>
      </c>
    </row>
    <row r="924" spans="2:17">
      <c r="B924" s="51"/>
      <c r="C924" s="52"/>
      <c r="D924" s="52"/>
      <c r="E924" s="52"/>
      <c r="F924" s="52"/>
      <c r="G924" s="52"/>
      <c r="H924" s="52"/>
      <c r="I924" s="53"/>
    </row>
    <row r="925" spans="2:17">
      <c r="B925" s="30" t="s">
        <v>121</v>
      </c>
      <c r="C925" s="2"/>
      <c r="D925" s="2"/>
      <c r="E925" s="2"/>
      <c r="H925" s="2"/>
      <c r="I925" s="16" t="s">
        <v>122</v>
      </c>
    </row>
    <row r="926" spans="2:17" ht="17.25" customHeight="1">
      <c r="B926" s="62" t="s">
        <v>92</v>
      </c>
      <c r="C926" s="62"/>
      <c r="D926" s="2"/>
      <c r="E926" s="2"/>
      <c r="H926" s="2"/>
      <c r="I926" s="30" t="s">
        <v>93</v>
      </c>
      <c r="J926" s="2"/>
      <c r="K926" s="2"/>
      <c r="L926" s="2"/>
      <c r="M926" s="2"/>
      <c r="N926" s="2"/>
      <c r="O926" s="2"/>
      <c r="P926" s="2"/>
      <c r="Q926" s="2"/>
    </row>
    <row r="927" spans="2:17" ht="16.5" thickBot="1">
      <c r="B927" s="63" t="s">
        <v>227</v>
      </c>
      <c r="C927" s="63"/>
      <c r="D927" s="12" t="s">
        <v>219</v>
      </c>
      <c r="E927" s="28"/>
      <c r="F927" s="28"/>
      <c r="G927" s="29" t="s">
        <v>57</v>
      </c>
      <c r="I927" s="31" t="s">
        <v>58</v>
      </c>
      <c r="J927" s="2"/>
      <c r="K927" s="2"/>
      <c r="L927" s="2"/>
      <c r="M927" s="2"/>
      <c r="N927" s="2"/>
      <c r="O927" s="2"/>
      <c r="P927" s="2"/>
      <c r="Q927" s="2"/>
    </row>
    <row r="928" spans="2:17" ht="16.5" thickBot="1">
      <c r="B928" s="76" t="s">
        <v>0</v>
      </c>
      <c r="C928" s="67">
        <v>2017</v>
      </c>
      <c r="D928" s="68"/>
      <c r="E928" s="67">
        <v>2018</v>
      </c>
      <c r="F928" s="68"/>
      <c r="G928" s="67">
        <v>2019</v>
      </c>
      <c r="H928" s="68"/>
      <c r="I928" s="79" t="s">
        <v>1</v>
      </c>
      <c r="J928" s="2"/>
      <c r="K928" s="2"/>
      <c r="L928" s="2"/>
      <c r="M928" s="2"/>
      <c r="N928" s="2"/>
      <c r="O928" s="2"/>
      <c r="P928" s="2"/>
      <c r="Q928" s="2"/>
    </row>
    <row r="929" spans="2:17">
      <c r="B929" s="77"/>
      <c r="C929" s="18" t="s">
        <v>32</v>
      </c>
      <c r="D929" s="33" t="s">
        <v>3</v>
      </c>
      <c r="E929" s="18" t="s">
        <v>32</v>
      </c>
      <c r="F929" s="8" t="s">
        <v>3</v>
      </c>
      <c r="G929" s="18" t="s">
        <v>32</v>
      </c>
      <c r="H929" s="8" t="s">
        <v>3</v>
      </c>
      <c r="I929" s="80"/>
      <c r="J929" s="23"/>
      <c r="K929" s="23"/>
      <c r="L929" s="23"/>
      <c r="M929" s="23"/>
      <c r="N929" s="23"/>
      <c r="O929" s="23"/>
      <c r="P929" s="23"/>
      <c r="Q929" s="23"/>
    </row>
    <row r="930" spans="2:17" ht="16.5" thickBot="1">
      <c r="B930" s="78"/>
      <c r="C930" s="9" t="s">
        <v>4</v>
      </c>
      <c r="D930" s="34" t="s">
        <v>5</v>
      </c>
      <c r="E930" s="9" t="s">
        <v>4</v>
      </c>
      <c r="F930" s="9" t="s">
        <v>5</v>
      </c>
      <c r="G930" s="9" t="s">
        <v>4</v>
      </c>
      <c r="H930" s="9" t="s">
        <v>5</v>
      </c>
      <c r="I930" s="81"/>
      <c r="J930" s="23"/>
      <c r="K930" s="23"/>
      <c r="L930" s="23"/>
      <c r="M930" s="23"/>
      <c r="N930" s="23"/>
      <c r="O930" s="23"/>
      <c r="P930" s="23"/>
      <c r="Q930" s="23"/>
    </row>
    <row r="931" spans="2:17" ht="16.5" thickBot="1">
      <c r="B931" s="7" t="s">
        <v>6</v>
      </c>
      <c r="C931" s="19">
        <v>1.3856580000000001</v>
      </c>
      <c r="D931" s="19">
        <v>10.250999999999999</v>
      </c>
      <c r="E931" s="19">
        <v>0.82699999999999996</v>
      </c>
      <c r="F931" s="19">
        <v>8.2309999999999999</v>
      </c>
      <c r="G931" s="19">
        <v>0.96699999999999997</v>
      </c>
      <c r="H931" s="19">
        <v>8.23</v>
      </c>
      <c r="I931" s="7" t="s">
        <v>160</v>
      </c>
      <c r="J931" s="23"/>
      <c r="K931" s="23"/>
      <c r="L931" s="23"/>
      <c r="M931" s="23"/>
      <c r="N931" s="23"/>
      <c r="O931" s="23"/>
      <c r="P931" s="23"/>
      <c r="Q931" s="23"/>
    </row>
    <row r="932" spans="2:17" ht="16.5" thickBot="1">
      <c r="B932" s="7" t="s">
        <v>7</v>
      </c>
      <c r="C932" s="19"/>
      <c r="D932" s="19"/>
      <c r="E932" s="19">
        <v>4.9000000000000002E-2</v>
      </c>
      <c r="F932" s="19">
        <v>0.22800000000000001</v>
      </c>
      <c r="G932" s="19">
        <v>0.14000000000000001</v>
      </c>
      <c r="H932" s="19">
        <v>0.90600000000000003</v>
      </c>
      <c r="I932" s="7" t="s">
        <v>163</v>
      </c>
    </row>
    <row r="933" spans="2:17" ht="16.5" thickBot="1">
      <c r="B933" s="7" t="s">
        <v>8</v>
      </c>
      <c r="C933" s="19"/>
      <c r="D933" s="19"/>
      <c r="E933" s="19">
        <v>0</v>
      </c>
      <c r="F933" s="19">
        <v>6.0999999999999999E-2</v>
      </c>
      <c r="G933" s="19">
        <v>0</v>
      </c>
      <c r="H933" s="19">
        <v>1E-3</v>
      </c>
      <c r="I933" s="7" t="s">
        <v>166</v>
      </c>
    </row>
    <row r="934" spans="2:17" ht="16.5" thickBot="1">
      <c r="B934" s="7" t="s">
        <v>9</v>
      </c>
      <c r="C934" s="19"/>
      <c r="D934" s="19"/>
      <c r="E934" s="19">
        <v>0</v>
      </c>
      <c r="F934" s="19">
        <v>0</v>
      </c>
      <c r="G934" s="19">
        <v>3.5999999999999997E-2</v>
      </c>
      <c r="H934" s="19">
        <v>0.13500000000000001</v>
      </c>
      <c r="I934" s="7" t="s">
        <v>164</v>
      </c>
    </row>
    <row r="935" spans="2:17" ht="16.5" thickBot="1">
      <c r="B935" s="7" t="s">
        <v>10</v>
      </c>
      <c r="C935" s="19">
        <v>0</v>
      </c>
      <c r="D935" s="19">
        <v>0</v>
      </c>
      <c r="E935" s="19">
        <v>0</v>
      </c>
      <c r="F935" s="19">
        <v>0</v>
      </c>
      <c r="G935" s="19">
        <v>1.0999999999999999E-2</v>
      </c>
      <c r="H935" s="19">
        <v>4.8000000000000001E-2</v>
      </c>
      <c r="I935" s="7" t="s">
        <v>165</v>
      </c>
    </row>
    <row r="936" spans="2:17" ht="16.5" thickBot="1">
      <c r="B936" s="7" t="s">
        <v>11</v>
      </c>
      <c r="C936" s="19"/>
      <c r="D936" s="19"/>
      <c r="E936" s="19">
        <v>0</v>
      </c>
      <c r="F936" s="19">
        <v>0</v>
      </c>
      <c r="G936" s="19">
        <v>0</v>
      </c>
      <c r="H936" s="19">
        <v>0</v>
      </c>
      <c r="I936" s="7" t="s">
        <v>167</v>
      </c>
    </row>
    <row r="937" spans="2:17" ht="16.5" thickBot="1">
      <c r="B937" s="7" t="s">
        <v>12</v>
      </c>
      <c r="C937" s="19"/>
      <c r="D937" s="19"/>
      <c r="E937" s="19">
        <v>0</v>
      </c>
      <c r="F937" s="19">
        <v>0</v>
      </c>
      <c r="G937" s="19">
        <v>0</v>
      </c>
      <c r="H937" s="19">
        <v>0</v>
      </c>
      <c r="I937" s="7" t="s">
        <v>13</v>
      </c>
    </row>
    <row r="938" spans="2:17" ht="16.5" thickBot="1">
      <c r="B938" s="7" t="s">
        <v>14</v>
      </c>
      <c r="C938" s="19"/>
      <c r="D938" s="19"/>
      <c r="E938" s="19">
        <v>0.26200000000000001</v>
      </c>
      <c r="F938" s="19">
        <v>2.31</v>
      </c>
      <c r="G938" s="19">
        <v>0.373</v>
      </c>
      <c r="H938" s="19">
        <v>2.2440000000000002</v>
      </c>
      <c r="I938" s="7" t="s">
        <v>170</v>
      </c>
    </row>
    <row r="939" spans="2:17" ht="16.5" thickBot="1">
      <c r="B939" s="7" t="s">
        <v>15</v>
      </c>
      <c r="C939" s="19"/>
      <c r="D939" s="19"/>
      <c r="E939" s="19">
        <v>0</v>
      </c>
      <c r="F939" s="19">
        <v>0</v>
      </c>
      <c r="G939" s="19">
        <v>0</v>
      </c>
      <c r="H939" s="19">
        <v>0</v>
      </c>
      <c r="I939" s="7" t="s">
        <v>171</v>
      </c>
    </row>
    <row r="940" spans="2:17" ht="16.5" thickBot="1">
      <c r="B940" s="7" t="s">
        <v>16</v>
      </c>
      <c r="C940" s="19"/>
      <c r="D940" s="19"/>
      <c r="E940" s="19">
        <v>0</v>
      </c>
      <c r="F940" s="19">
        <v>0</v>
      </c>
      <c r="G940" s="19">
        <v>0</v>
      </c>
      <c r="H940" s="19">
        <v>0</v>
      </c>
      <c r="I940" s="7" t="s">
        <v>161</v>
      </c>
    </row>
    <row r="941" spans="2:17" ht="16.5" thickBot="1">
      <c r="B941" s="7" t="s">
        <v>17</v>
      </c>
      <c r="C941" s="19"/>
      <c r="D941" s="19"/>
      <c r="E941" s="19">
        <v>0</v>
      </c>
      <c r="F941" s="19">
        <v>0</v>
      </c>
      <c r="G941" s="19">
        <v>0</v>
      </c>
      <c r="H941" s="19">
        <v>0</v>
      </c>
      <c r="I941" s="7" t="s">
        <v>18</v>
      </c>
    </row>
    <row r="942" spans="2:17" ht="16.5" thickBot="1">
      <c r="B942" s="7" t="s">
        <v>19</v>
      </c>
      <c r="C942" s="19"/>
      <c r="D942" s="19"/>
      <c r="E942" s="19">
        <v>0</v>
      </c>
      <c r="F942" s="19">
        <v>0</v>
      </c>
      <c r="G942" s="19">
        <v>0</v>
      </c>
      <c r="H942" s="19">
        <v>0</v>
      </c>
      <c r="I942" s="7" t="s">
        <v>20</v>
      </c>
    </row>
    <row r="943" spans="2:17" ht="16.5" thickBot="1">
      <c r="B943" s="7" t="s">
        <v>21</v>
      </c>
      <c r="C943" s="19">
        <v>0</v>
      </c>
      <c r="D943" s="19">
        <v>0</v>
      </c>
      <c r="E943" s="19">
        <v>2E-3</v>
      </c>
      <c r="F943" s="19">
        <v>8.0000000000000002E-3</v>
      </c>
      <c r="G943" s="19">
        <v>0</v>
      </c>
      <c r="H943" s="19">
        <v>0</v>
      </c>
      <c r="I943" s="7" t="s">
        <v>168</v>
      </c>
    </row>
    <row r="944" spans="2:17" ht="16.5" thickBot="1">
      <c r="B944" s="7" t="s">
        <v>22</v>
      </c>
      <c r="C944" s="19"/>
      <c r="D944" s="19"/>
      <c r="E944" s="19">
        <v>0</v>
      </c>
      <c r="F944" s="19">
        <v>1.2999999999999999E-2</v>
      </c>
      <c r="G944" s="19">
        <v>0</v>
      </c>
      <c r="H944" s="19">
        <v>0</v>
      </c>
      <c r="I944" s="7" t="s">
        <v>178</v>
      </c>
    </row>
    <row r="945" spans="2:17" ht="16.5" thickBot="1">
      <c r="B945" s="7" t="s">
        <v>23</v>
      </c>
      <c r="C945" s="19"/>
      <c r="D945" s="19"/>
      <c r="E945" s="19">
        <v>0</v>
      </c>
      <c r="F945" s="19">
        <v>0</v>
      </c>
      <c r="G945" s="19">
        <v>0</v>
      </c>
      <c r="H945" s="19">
        <v>0</v>
      </c>
      <c r="I945" s="7" t="s">
        <v>169</v>
      </c>
    </row>
    <row r="946" spans="2:17" ht="16.5" thickBot="1">
      <c r="B946" s="7" t="s">
        <v>24</v>
      </c>
      <c r="C946" s="19"/>
      <c r="D946" s="19"/>
      <c r="E946" s="19">
        <v>0</v>
      </c>
      <c r="F946" s="19">
        <v>0</v>
      </c>
      <c r="G946" s="19">
        <v>1.4E-2</v>
      </c>
      <c r="H946" s="19">
        <v>4.4999999999999998E-2</v>
      </c>
      <c r="I946" s="7" t="s">
        <v>172</v>
      </c>
    </row>
    <row r="947" spans="2:17" ht="16.5" thickBot="1">
      <c r="B947" s="7" t="s">
        <v>25</v>
      </c>
      <c r="C947" s="19">
        <v>0</v>
      </c>
      <c r="D947" s="19">
        <v>0</v>
      </c>
      <c r="E947" s="19">
        <v>7.0000000000000001E-3</v>
      </c>
      <c r="F947" s="19">
        <v>2.4E-2</v>
      </c>
      <c r="G947" s="19">
        <v>0</v>
      </c>
      <c r="H947" s="19">
        <v>0</v>
      </c>
      <c r="I947" s="7" t="s">
        <v>173</v>
      </c>
    </row>
    <row r="948" spans="2:17" ht="16.5" thickBot="1">
      <c r="B948" s="7" t="s">
        <v>26</v>
      </c>
      <c r="C948" s="19"/>
      <c r="D948" s="19"/>
      <c r="E948" s="19">
        <v>0</v>
      </c>
      <c r="F948" s="19">
        <v>0</v>
      </c>
      <c r="G948" s="19">
        <v>0</v>
      </c>
      <c r="H948" s="19">
        <v>0</v>
      </c>
      <c r="I948" s="1" t="s">
        <v>179</v>
      </c>
    </row>
    <row r="949" spans="2:17" ht="16.5" thickBot="1">
      <c r="B949" s="7" t="s">
        <v>27</v>
      </c>
      <c r="C949" s="19"/>
      <c r="D949" s="19"/>
      <c r="E949" s="19">
        <v>0.61</v>
      </c>
      <c r="F949" s="19">
        <v>1.329</v>
      </c>
      <c r="G949" s="19">
        <v>0.249</v>
      </c>
      <c r="H949" s="19">
        <v>1.032</v>
      </c>
      <c r="I949" s="1" t="s">
        <v>174</v>
      </c>
    </row>
    <row r="950" spans="2:17" ht="16.5" thickBot="1">
      <c r="B950" s="7" t="s">
        <v>28</v>
      </c>
      <c r="C950" s="19"/>
      <c r="D950" s="19"/>
      <c r="E950" s="19">
        <v>1.7000000000000001E-2</v>
      </c>
      <c r="F950" s="19">
        <v>4.8000000000000001E-2</v>
      </c>
      <c r="G950" s="19">
        <v>0</v>
      </c>
      <c r="H950" s="19">
        <v>3.6999999999999998E-2</v>
      </c>
      <c r="I950" s="1" t="s">
        <v>175</v>
      </c>
    </row>
    <row r="951" spans="2:17" ht="16.5" thickBot="1">
      <c r="B951" s="7" t="s">
        <v>29</v>
      </c>
      <c r="C951" s="19"/>
      <c r="D951" s="19"/>
      <c r="E951" s="19">
        <v>0</v>
      </c>
      <c r="F951" s="19">
        <v>0</v>
      </c>
      <c r="G951" s="19">
        <v>0</v>
      </c>
      <c r="H951" s="19">
        <v>0</v>
      </c>
      <c r="I951" s="1" t="s">
        <v>176</v>
      </c>
    </row>
    <row r="952" spans="2:17" ht="16.5" thickBot="1">
      <c r="B952" s="7" t="s">
        <v>30</v>
      </c>
      <c r="C952" s="19"/>
      <c r="D952" s="19"/>
      <c r="E952" s="19">
        <v>0</v>
      </c>
      <c r="F952" s="19">
        <v>0</v>
      </c>
      <c r="G952" s="19">
        <v>0</v>
      </c>
      <c r="H952" s="19">
        <v>0</v>
      </c>
      <c r="I952" s="1" t="s">
        <v>31</v>
      </c>
    </row>
    <row r="953" spans="2:17" ht="16.5" thickBot="1">
      <c r="B953" s="48" t="s">
        <v>116</v>
      </c>
      <c r="C953" s="49">
        <v>1.3856580000000001</v>
      </c>
      <c r="D953" s="49">
        <v>10.250999999999999</v>
      </c>
      <c r="E953" s="49">
        <v>1.7739999999999996</v>
      </c>
      <c r="F953" s="49">
        <v>12.251999999999999</v>
      </c>
      <c r="G953" s="44">
        <f>SUM(G931:G952)</f>
        <v>1.79</v>
      </c>
      <c r="H953" s="44">
        <f>SUM(H931:H952)</f>
        <v>12.678000000000001</v>
      </c>
      <c r="I953" s="50" t="s">
        <v>162</v>
      </c>
    </row>
    <row r="954" spans="2:17" ht="16.5" thickBot="1">
      <c r="B954" s="45" t="s">
        <v>117</v>
      </c>
      <c r="C954" s="49"/>
      <c r="D954" s="49"/>
      <c r="E954" s="49"/>
      <c r="F954" s="49"/>
      <c r="G954" s="19"/>
      <c r="H954" s="19"/>
      <c r="I954" s="47" t="s">
        <v>118</v>
      </c>
    </row>
    <row r="955" spans="2:17">
      <c r="B955" s="51"/>
      <c r="C955" s="52"/>
      <c r="D955" s="52"/>
      <c r="E955" s="52"/>
      <c r="F955" s="52"/>
      <c r="G955" s="52"/>
      <c r="H955" s="52"/>
      <c r="I955" s="53"/>
    </row>
    <row r="956" spans="2:17">
      <c r="B956" s="30" t="s">
        <v>123</v>
      </c>
      <c r="C956" s="2"/>
      <c r="D956" s="2"/>
      <c r="E956" s="2"/>
      <c r="H956" s="2"/>
      <c r="I956" s="16" t="s">
        <v>124</v>
      </c>
    </row>
    <row r="957" spans="2:17" ht="20.25" customHeight="1">
      <c r="B957" s="62" t="s">
        <v>94</v>
      </c>
      <c r="C957" s="62"/>
      <c r="D957" s="2"/>
      <c r="E957" s="2"/>
      <c r="H957" s="16"/>
      <c r="I957" s="16" t="s">
        <v>95</v>
      </c>
      <c r="J957" s="2"/>
      <c r="K957" s="2"/>
      <c r="L957" s="2"/>
      <c r="M957" s="2"/>
      <c r="N957" s="2"/>
      <c r="O957" s="2"/>
      <c r="P957" s="2"/>
      <c r="Q957" s="2"/>
    </row>
    <row r="958" spans="2:17" ht="16.5" thickBot="1">
      <c r="B958" s="63" t="s">
        <v>227</v>
      </c>
      <c r="C958" s="63"/>
      <c r="D958" s="12" t="s">
        <v>219</v>
      </c>
      <c r="E958" s="28"/>
      <c r="F958" s="28"/>
      <c r="G958" s="29" t="s">
        <v>57</v>
      </c>
      <c r="I958" s="31" t="s">
        <v>58</v>
      </c>
      <c r="J958" s="2"/>
      <c r="K958" s="2"/>
      <c r="L958" s="2"/>
      <c r="M958" s="2"/>
      <c r="N958" s="2"/>
      <c r="O958" s="2"/>
      <c r="P958" s="2"/>
      <c r="Q958" s="2"/>
    </row>
    <row r="959" spans="2:17" ht="16.5" thickBot="1">
      <c r="B959" s="76" t="s">
        <v>0</v>
      </c>
      <c r="C959" s="67">
        <v>2017</v>
      </c>
      <c r="D959" s="68"/>
      <c r="E959" s="67">
        <v>2018</v>
      </c>
      <c r="F959" s="68"/>
      <c r="G959" s="67">
        <v>2019</v>
      </c>
      <c r="H959" s="68"/>
      <c r="I959" s="79" t="s">
        <v>1</v>
      </c>
      <c r="J959" s="2"/>
      <c r="K959" s="2"/>
      <c r="L959" s="2"/>
      <c r="M959" s="2"/>
      <c r="N959" s="2"/>
      <c r="O959" s="2"/>
      <c r="P959" s="2"/>
      <c r="Q959" s="2"/>
    </row>
    <row r="960" spans="2:17">
      <c r="B960" s="77"/>
      <c r="C960" s="18" t="s">
        <v>32</v>
      </c>
      <c r="D960" s="33" t="s">
        <v>3</v>
      </c>
      <c r="E960" s="18" t="s">
        <v>32</v>
      </c>
      <c r="F960" s="8" t="s">
        <v>3</v>
      </c>
      <c r="G960" s="18" t="s">
        <v>32</v>
      </c>
      <c r="H960" s="8" t="s">
        <v>3</v>
      </c>
      <c r="I960" s="80"/>
      <c r="J960" s="23"/>
      <c r="K960" s="23"/>
      <c r="L960" s="23"/>
      <c r="M960" s="23"/>
      <c r="N960" s="23"/>
      <c r="O960" s="23"/>
      <c r="P960" s="23"/>
      <c r="Q960" s="23"/>
    </row>
    <row r="961" spans="2:17" ht="16.5" thickBot="1">
      <c r="B961" s="78"/>
      <c r="C961" s="9" t="s">
        <v>4</v>
      </c>
      <c r="D961" s="34" t="s">
        <v>5</v>
      </c>
      <c r="E961" s="9" t="s">
        <v>4</v>
      </c>
      <c r="F961" s="9" t="s">
        <v>5</v>
      </c>
      <c r="G961" s="9" t="s">
        <v>4</v>
      </c>
      <c r="H961" s="9" t="s">
        <v>5</v>
      </c>
      <c r="I961" s="81"/>
      <c r="J961" s="23"/>
      <c r="K961" s="23"/>
      <c r="L961" s="23"/>
      <c r="M961" s="23"/>
      <c r="N961" s="23"/>
      <c r="O961" s="23"/>
      <c r="P961" s="23"/>
      <c r="Q961" s="23"/>
    </row>
    <row r="962" spans="2:17" ht="16.5" thickBot="1">
      <c r="B962" s="7" t="s">
        <v>6</v>
      </c>
      <c r="C962" s="19">
        <v>1.992</v>
      </c>
      <c r="D962" s="19">
        <v>2.4039999999999999</v>
      </c>
      <c r="E962" s="19">
        <v>1.115</v>
      </c>
      <c r="F962" s="19">
        <v>2.4089999999999998</v>
      </c>
      <c r="G962" s="19">
        <v>1.0169999999999999</v>
      </c>
      <c r="H962" s="19">
        <v>3.8239999999999998</v>
      </c>
      <c r="I962" s="54" t="s">
        <v>160</v>
      </c>
      <c r="J962" s="23"/>
      <c r="K962" s="23"/>
      <c r="L962" s="23"/>
      <c r="M962" s="23"/>
      <c r="N962" s="23"/>
      <c r="O962" s="23"/>
      <c r="P962" s="23"/>
      <c r="Q962" s="23"/>
    </row>
    <row r="963" spans="2:17" ht="16.5" thickBot="1">
      <c r="B963" s="7" t="s">
        <v>7</v>
      </c>
      <c r="C963" s="19">
        <v>4.0529999999999999</v>
      </c>
      <c r="D963" s="19">
        <v>15.273999999999999</v>
      </c>
      <c r="E963" s="19">
        <v>7.1269999999999998</v>
      </c>
      <c r="F963" s="19">
        <v>33.152000000000001</v>
      </c>
      <c r="G963" s="19">
        <v>7.1909999999999998</v>
      </c>
      <c r="H963" s="19">
        <v>35.045000000000002</v>
      </c>
      <c r="I963" s="54" t="s">
        <v>163</v>
      </c>
    </row>
    <row r="964" spans="2:17" ht="16.5" thickBot="1">
      <c r="B964" s="7" t="s">
        <v>8</v>
      </c>
      <c r="C964" s="19">
        <v>4.133</v>
      </c>
      <c r="D964" s="19">
        <v>11.173</v>
      </c>
      <c r="E964" s="19">
        <v>3.996</v>
      </c>
      <c r="F964" s="19">
        <v>9.8249999999999993</v>
      </c>
      <c r="G964" s="19">
        <v>0.46300000000000002</v>
      </c>
      <c r="H964" s="19">
        <v>0.93899999999999995</v>
      </c>
      <c r="I964" s="54" t="s">
        <v>166</v>
      </c>
    </row>
    <row r="965" spans="2:17" ht="16.5" thickBot="1">
      <c r="B965" s="7" t="s">
        <v>9</v>
      </c>
      <c r="C965" s="19">
        <v>7.6999999999999999E-2</v>
      </c>
      <c r="D965" s="19">
        <v>0.16400000000000001</v>
      </c>
      <c r="E965" s="19">
        <v>6.3E-2</v>
      </c>
      <c r="F965" s="19">
        <v>0.13100000000000001</v>
      </c>
      <c r="G965" s="19">
        <v>5.0999999999999997E-2</v>
      </c>
      <c r="H965" s="19">
        <v>0.184</v>
      </c>
      <c r="I965" s="54" t="s">
        <v>164</v>
      </c>
    </row>
    <row r="966" spans="2:17" ht="16.5" thickBot="1">
      <c r="B966" s="7" t="s">
        <v>10</v>
      </c>
      <c r="C966" s="19">
        <v>0</v>
      </c>
      <c r="D966" s="19">
        <v>0</v>
      </c>
      <c r="E966" s="19">
        <v>0</v>
      </c>
      <c r="F966" s="19">
        <v>0</v>
      </c>
      <c r="G966" s="19">
        <v>0</v>
      </c>
      <c r="H966" s="19">
        <v>0</v>
      </c>
      <c r="I966" s="54" t="s">
        <v>165</v>
      </c>
    </row>
    <row r="967" spans="2:17" ht="16.5" thickBot="1">
      <c r="B967" s="7" t="s">
        <v>11</v>
      </c>
      <c r="C967" s="19">
        <v>0</v>
      </c>
      <c r="D967" s="19">
        <v>0</v>
      </c>
      <c r="E967" s="19">
        <v>0</v>
      </c>
      <c r="F967" s="19">
        <v>0</v>
      </c>
      <c r="G967" s="19">
        <v>0</v>
      </c>
      <c r="H967" s="19">
        <v>0</v>
      </c>
      <c r="I967" s="54" t="s">
        <v>167</v>
      </c>
    </row>
    <row r="968" spans="2:17" ht="16.5" thickBot="1">
      <c r="B968" s="7" t="s">
        <v>12</v>
      </c>
      <c r="C968" s="19">
        <v>0</v>
      </c>
      <c r="D968" s="19">
        <v>0</v>
      </c>
      <c r="E968" s="19">
        <v>0</v>
      </c>
      <c r="F968" s="19">
        <v>0</v>
      </c>
      <c r="G968" s="19">
        <v>0</v>
      </c>
      <c r="H968" s="19">
        <v>0</v>
      </c>
      <c r="I968" s="54" t="s">
        <v>13</v>
      </c>
    </row>
    <row r="969" spans="2:17" ht="16.5" thickBot="1">
      <c r="B969" s="7" t="s">
        <v>14</v>
      </c>
      <c r="C969" s="19">
        <v>0.66900000000000004</v>
      </c>
      <c r="D969" s="19">
        <v>1.2250000000000001</v>
      </c>
      <c r="E969" s="19">
        <v>0.80300000000000005</v>
      </c>
      <c r="F969" s="19">
        <v>0.76600000000000001</v>
      </c>
      <c r="G969" s="19">
        <v>1.5029999999999999</v>
      </c>
      <c r="H969" s="19">
        <v>1.5389999999999999</v>
      </c>
      <c r="I969" s="54" t="s">
        <v>170</v>
      </c>
    </row>
    <row r="970" spans="2:17" ht="16.5" thickBot="1">
      <c r="B970" s="7" t="s">
        <v>15</v>
      </c>
      <c r="C970" s="19">
        <v>0</v>
      </c>
      <c r="D970" s="19">
        <v>0</v>
      </c>
      <c r="E970" s="19">
        <v>0</v>
      </c>
      <c r="F970" s="19">
        <v>0</v>
      </c>
      <c r="G970" s="19">
        <v>0</v>
      </c>
      <c r="H970" s="19">
        <v>0</v>
      </c>
      <c r="I970" s="54" t="s">
        <v>171</v>
      </c>
    </row>
    <row r="971" spans="2:17" ht="16.5" thickBot="1">
      <c r="B971" s="7" t="s">
        <v>16</v>
      </c>
      <c r="C971" s="19">
        <v>8.0000000000000002E-3</v>
      </c>
      <c r="D971" s="19">
        <v>1.2999999999999999E-2</v>
      </c>
      <c r="E971" s="19">
        <v>1.4E-2</v>
      </c>
      <c r="F971" s="19">
        <v>8.9999999999999993E-3</v>
      </c>
      <c r="G971" s="19">
        <v>4.0000000000000001E-3</v>
      </c>
      <c r="H971" s="19">
        <v>6.0000000000000001E-3</v>
      </c>
      <c r="I971" s="54" t="s">
        <v>161</v>
      </c>
    </row>
    <row r="972" spans="2:17" ht="16.5" thickBot="1">
      <c r="B972" s="7" t="s">
        <v>17</v>
      </c>
      <c r="C972" s="19">
        <v>0</v>
      </c>
      <c r="D972" s="19">
        <v>0</v>
      </c>
      <c r="E972" s="19">
        <v>0</v>
      </c>
      <c r="F972" s="19">
        <v>0</v>
      </c>
      <c r="G972" s="19">
        <v>0</v>
      </c>
      <c r="H972" s="19">
        <v>0</v>
      </c>
      <c r="I972" s="54" t="s">
        <v>18</v>
      </c>
    </row>
    <row r="973" spans="2:17" ht="16.5" thickBot="1">
      <c r="B973" s="7" t="s">
        <v>19</v>
      </c>
      <c r="C973" s="19">
        <v>0</v>
      </c>
      <c r="D973" s="19">
        <v>0</v>
      </c>
      <c r="E973" s="19">
        <v>0</v>
      </c>
      <c r="F973" s="19">
        <v>0</v>
      </c>
      <c r="G973" s="19">
        <v>0</v>
      </c>
      <c r="H973" s="19">
        <v>0</v>
      </c>
      <c r="I973" s="54" t="s">
        <v>20</v>
      </c>
    </row>
    <row r="974" spans="2:17" ht="16.5" thickBot="1">
      <c r="B974" s="7" t="s">
        <v>21</v>
      </c>
      <c r="C974" s="19">
        <v>0.29299999999999998</v>
      </c>
      <c r="D974" s="19">
        <v>1.179</v>
      </c>
      <c r="E974" s="19">
        <v>0.14599999999999999</v>
      </c>
      <c r="F974" s="19">
        <v>0.624</v>
      </c>
      <c r="G974" s="19">
        <v>0.128</v>
      </c>
      <c r="H974" s="19">
        <v>1.101</v>
      </c>
      <c r="I974" s="54" t="s">
        <v>168</v>
      </c>
    </row>
    <row r="975" spans="2:17" ht="16.5" thickBot="1">
      <c r="B975" s="7" t="s">
        <v>22</v>
      </c>
      <c r="C975" s="19">
        <v>0</v>
      </c>
      <c r="D975" s="19">
        <v>1E-3</v>
      </c>
      <c r="E975" s="19">
        <v>0</v>
      </c>
      <c r="F975" s="19">
        <v>1.2999999999999999E-2</v>
      </c>
      <c r="G975" s="19">
        <v>0</v>
      </c>
      <c r="H975" s="19">
        <v>3.0000000000000001E-3</v>
      </c>
      <c r="I975" s="54" t="s">
        <v>178</v>
      </c>
    </row>
    <row r="976" spans="2:17" ht="16.5" thickBot="1">
      <c r="B976" s="7" t="s">
        <v>23</v>
      </c>
      <c r="C976" s="19">
        <v>0</v>
      </c>
      <c r="D976" s="19">
        <v>0</v>
      </c>
      <c r="E976" s="19">
        <v>0</v>
      </c>
      <c r="F976" s="19">
        <v>0</v>
      </c>
      <c r="G976" s="19">
        <v>0</v>
      </c>
      <c r="H976" s="19">
        <v>0</v>
      </c>
      <c r="I976" s="54" t="s">
        <v>169</v>
      </c>
    </row>
    <row r="977" spans="2:17" ht="16.5" thickBot="1">
      <c r="B977" s="7" t="s">
        <v>24</v>
      </c>
      <c r="C977" s="19">
        <v>0.58099999999999996</v>
      </c>
      <c r="D977" s="19">
        <v>0.81499999999999995</v>
      </c>
      <c r="E977" s="19">
        <v>0.20499999999999999</v>
      </c>
      <c r="F977" s="19">
        <v>0.33800000000000002</v>
      </c>
      <c r="G977" s="19">
        <v>0.27700000000000002</v>
      </c>
      <c r="H977" s="19">
        <v>0.46200000000000002</v>
      </c>
      <c r="I977" s="54" t="s">
        <v>172</v>
      </c>
    </row>
    <row r="978" spans="2:17" ht="16.5" thickBot="1">
      <c r="B978" s="7" t="s">
        <v>25</v>
      </c>
      <c r="C978" s="19">
        <v>0.11</v>
      </c>
      <c r="D978" s="19">
        <v>0.29199999999999998</v>
      </c>
      <c r="E978" s="19">
        <v>0.23799999999999999</v>
      </c>
      <c r="F978" s="19">
        <v>0.48299999999999998</v>
      </c>
      <c r="G978" s="19">
        <v>0.249</v>
      </c>
      <c r="H978" s="19">
        <v>0.51200000000000001</v>
      </c>
      <c r="I978" s="54" t="s">
        <v>173</v>
      </c>
    </row>
    <row r="979" spans="2:17" ht="16.5" thickBot="1">
      <c r="B979" s="7" t="s">
        <v>26</v>
      </c>
      <c r="C979" s="19">
        <v>0</v>
      </c>
      <c r="D979" s="19">
        <v>0</v>
      </c>
      <c r="E979" s="19">
        <v>0</v>
      </c>
      <c r="F979" s="19">
        <v>0</v>
      </c>
      <c r="G979" s="19">
        <v>0</v>
      </c>
      <c r="H979" s="19">
        <v>0</v>
      </c>
      <c r="I979" s="1" t="s">
        <v>179</v>
      </c>
    </row>
    <row r="980" spans="2:17" ht="16.5" thickBot="1">
      <c r="B980" s="7" t="s">
        <v>27</v>
      </c>
      <c r="C980" s="19">
        <v>1.7589999999999999</v>
      </c>
      <c r="D980" s="19">
        <v>3.1480000000000001</v>
      </c>
      <c r="E980" s="19">
        <v>0.184</v>
      </c>
      <c r="F980" s="19">
        <v>0.40600000000000003</v>
      </c>
      <c r="G980" s="19">
        <v>0.57199999999999995</v>
      </c>
      <c r="H980" s="19">
        <v>1.972</v>
      </c>
      <c r="I980" s="1" t="s">
        <v>174</v>
      </c>
    </row>
    <row r="981" spans="2:17" ht="16.5" thickBot="1">
      <c r="B981" s="7" t="s">
        <v>28</v>
      </c>
      <c r="C981" s="19">
        <v>0.188</v>
      </c>
      <c r="D981" s="19">
        <v>0.32900000000000001</v>
      </c>
      <c r="E981" s="19">
        <v>0.20100000000000001</v>
      </c>
      <c r="F981" s="19">
        <v>0.318</v>
      </c>
      <c r="G981" s="19">
        <v>0.16</v>
      </c>
      <c r="H981" s="19">
        <v>0.26700000000000002</v>
      </c>
      <c r="I981" s="1" t="s">
        <v>175</v>
      </c>
    </row>
    <row r="982" spans="2:17" ht="16.5" thickBot="1">
      <c r="B982" s="7" t="s">
        <v>29</v>
      </c>
      <c r="C982" s="19">
        <v>0</v>
      </c>
      <c r="D982" s="19">
        <v>0</v>
      </c>
      <c r="E982" s="19">
        <v>0</v>
      </c>
      <c r="F982" s="19">
        <v>0</v>
      </c>
      <c r="G982" s="19">
        <v>0</v>
      </c>
      <c r="H982" s="19">
        <v>0</v>
      </c>
      <c r="I982" s="1" t="s">
        <v>176</v>
      </c>
    </row>
    <row r="983" spans="2:17" ht="16.5" thickBot="1">
      <c r="B983" s="7" t="s">
        <v>30</v>
      </c>
      <c r="C983" s="19">
        <v>0</v>
      </c>
      <c r="D983" s="19">
        <v>0</v>
      </c>
      <c r="E983" s="19">
        <v>0</v>
      </c>
      <c r="F983" s="19">
        <v>0</v>
      </c>
      <c r="G983" s="19">
        <v>0</v>
      </c>
      <c r="H983" s="19">
        <v>0</v>
      </c>
      <c r="I983" s="1" t="s">
        <v>31</v>
      </c>
    </row>
    <row r="984" spans="2:17" ht="16.5" thickBot="1">
      <c r="B984" s="48" t="s">
        <v>116</v>
      </c>
      <c r="C984" s="49">
        <v>13.863</v>
      </c>
      <c r="D984" s="49">
        <v>36.01700000000001</v>
      </c>
      <c r="E984" s="49">
        <v>14.092000000000001</v>
      </c>
      <c r="F984" s="44">
        <f t="shared" ref="F984:G984" si="14">SUM(F962:F983)</f>
        <v>48.47399999999999</v>
      </c>
      <c r="G984" s="44">
        <f t="shared" si="14"/>
        <v>11.614999999999998</v>
      </c>
      <c r="H984" s="44">
        <f>SUM(H962:H983)</f>
        <v>45.854000000000006</v>
      </c>
      <c r="I984" s="50" t="s">
        <v>162</v>
      </c>
    </row>
    <row r="985" spans="2:17" ht="16.5" thickBot="1">
      <c r="B985" s="45" t="s">
        <v>117</v>
      </c>
      <c r="C985" s="49"/>
      <c r="D985" s="49"/>
      <c r="E985" s="19"/>
      <c r="F985" s="19"/>
      <c r="G985" s="19"/>
      <c r="H985" s="19"/>
      <c r="I985" s="47" t="s">
        <v>118</v>
      </c>
    </row>
    <row r="986" spans="2:17">
      <c r="B986" s="17"/>
      <c r="C986" s="17"/>
      <c r="D986" s="17"/>
      <c r="E986" s="17"/>
      <c r="F986" s="17"/>
      <c r="G986" s="20"/>
      <c r="H986" s="21"/>
      <c r="I986" s="20"/>
    </row>
    <row r="987" spans="2:17">
      <c r="B987" s="17"/>
      <c r="C987" s="17"/>
      <c r="D987" s="17"/>
      <c r="E987" s="17"/>
      <c r="F987" s="17"/>
      <c r="G987" s="20"/>
      <c r="H987" s="21"/>
      <c r="I987" s="20"/>
    </row>
    <row r="988" spans="2:17" s="5" customFormat="1">
      <c r="B988" s="30" t="s">
        <v>125</v>
      </c>
      <c r="H988" s="24"/>
      <c r="I988" s="58" t="s">
        <v>126</v>
      </c>
    </row>
    <row r="989" spans="2:17">
      <c r="B989" s="5" t="s">
        <v>96</v>
      </c>
      <c r="C989" s="23"/>
      <c r="D989" s="23"/>
      <c r="E989" s="23"/>
      <c r="G989" s="90" t="s">
        <v>97</v>
      </c>
      <c r="H989" s="90"/>
      <c r="I989" s="90"/>
      <c r="J989" s="24"/>
      <c r="K989" s="24"/>
      <c r="L989" s="24"/>
      <c r="M989" s="24"/>
      <c r="N989" s="24"/>
      <c r="O989" s="24"/>
      <c r="P989" s="24"/>
      <c r="Q989" s="24"/>
    </row>
    <row r="990" spans="2:17" ht="16.5" thickBot="1">
      <c r="B990" s="63" t="s">
        <v>227</v>
      </c>
      <c r="C990" s="63"/>
      <c r="D990" s="12" t="s">
        <v>219</v>
      </c>
      <c r="E990" s="28"/>
      <c r="F990" s="28"/>
      <c r="G990" s="29" t="s">
        <v>57</v>
      </c>
      <c r="I990" s="31" t="s">
        <v>58</v>
      </c>
      <c r="J990" s="23"/>
      <c r="K990" s="23"/>
      <c r="L990" s="23"/>
      <c r="M990" s="23"/>
      <c r="N990" s="23"/>
      <c r="O990" s="23"/>
      <c r="P990" s="23"/>
      <c r="Q990" s="23"/>
    </row>
    <row r="991" spans="2:17" ht="16.5" thickBot="1">
      <c r="B991" s="76" t="s">
        <v>0</v>
      </c>
      <c r="C991" s="67">
        <v>2017</v>
      </c>
      <c r="D991" s="68"/>
      <c r="E991" s="67">
        <v>2018</v>
      </c>
      <c r="F991" s="68"/>
      <c r="G991" s="67">
        <v>2019</v>
      </c>
      <c r="H991" s="68"/>
      <c r="I991" s="79" t="s">
        <v>1</v>
      </c>
      <c r="J991" s="23"/>
      <c r="K991" s="23"/>
      <c r="L991" s="23"/>
      <c r="M991" s="23"/>
      <c r="N991" s="23"/>
      <c r="O991" s="23"/>
      <c r="P991" s="23"/>
      <c r="Q991" s="23"/>
    </row>
    <row r="992" spans="2:17">
      <c r="B992" s="77"/>
      <c r="C992" s="18" t="s">
        <v>32</v>
      </c>
      <c r="D992" s="33" t="s">
        <v>3</v>
      </c>
      <c r="E992" s="18" t="s">
        <v>32</v>
      </c>
      <c r="F992" s="8" t="s">
        <v>3</v>
      </c>
      <c r="G992" s="18" t="s">
        <v>32</v>
      </c>
      <c r="H992" s="8" t="s">
        <v>3</v>
      </c>
      <c r="I992" s="80"/>
      <c r="J992" s="23"/>
      <c r="K992" s="23"/>
      <c r="L992" s="23"/>
      <c r="M992" s="23"/>
      <c r="N992" s="23"/>
      <c r="O992" s="23"/>
      <c r="P992" s="23"/>
      <c r="Q992" s="23"/>
    </row>
    <row r="993" spans="2:17" ht="16.5" thickBot="1">
      <c r="B993" s="78"/>
      <c r="C993" s="9" t="s">
        <v>4</v>
      </c>
      <c r="D993" s="34" t="s">
        <v>5</v>
      </c>
      <c r="E993" s="9" t="s">
        <v>4</v>
      </c>
      <c r="F993" s="9" t="s">
        <v>5</v>
      </c>
      <c r="G993" s="9" t="s">
        <v>4</v>
      </c>
      <c r="H993" s="9" t="s">
        <v>5</v>
      </c>
      <c r="I993" s="81"/>
      <c r="J993" s="23"/>
      <c r="K993" s="23"/>
      <c r="L993" s="23"/>
      <c r="M993" s="23"/>
      <c r="N993" s="23"/>
      <c r="O993" s="23"/>
      <c r="P993" s="23"/>
      <c r="Q993" s="23"/>
    </row>
    <row r="994" spans="2:17" ht="16.5" thickBot="1">
      <c r="B994" s="7" t="s">
        <v>6</v>
      </c>
      <c r="C994" s="19">
        <v>36.333350000000003</v>
      </c>
      <c r="D994" s="19">
        <v>13.38</v>
      </c>
      <c r="E994" s="19">
        <v>15.964</v>
      </c>
      <c r="F994" s="19">
        <v>12.944000000000001</v>
      </c>
      <c r="G994" s="19">
        <v>54.731999999999999</v>
      </c>
      <c r="H994" s="19">
        <v>17.757999999999999</v>
      </c>
      <c r="I994" s="7" t="s">
        <v>160</v>
      </c>
      <c r="J994" s="23"/>
      <c r="K994" s="23"/>
      <c r="L994" s="23"/>
      <c r="M994" s="23"/>
      <c r="N994" s="23"/>
      <c r="O994" s="23"/>
      <c r="P994" s="23"/>
      <c r="Q994" s="23"/>
    </row>
    <row r="995" spans="2:17" ht="16.5" thickBot="1">
      <c r="B995" s="7" t="s">
        <v>7</v>
      </c>
      <c r="C995" s="19">
        <v>53.64</v>
      </c>
      <c r="D995" s="19">
        <v>18.591000000000001</v>
      </c>
      <c r="E995" s="19">
        <v>59.875</v>
      </c>
      <c r="F995" s="19">
        <v>32.258000000000003</v>
      </c>
      <c r="G995" s="19">
        <v>91.852000000000004</v>
      </c>
      <c r="H995" s="19">
        <v>40.768000000000001</v>
      </c>
      <c r="I995" s="7" t="s">
        <v>163</v>
      </c>
    </row>
    <row r="996" spans="2:17" ht="16.5" thickBot="1">
      <c r="B996" s="7" t="s">
        <v>8</v>
      </c>
      <c r="C996" s="19">
        <v>0.38400000000000001</v>
      </c>
      <c r="D996" s="19">
        <v>0.22</v>
      </c>
      <c r="E996" s="19">
        <v>0.56100000000000005</v>
      </c>
      <c r="F996" s="19">
        <v>0.40899999999999997</v>
      </c>
      <c r="G996" s="19">
        <v>0.20499999999999999</v>
      </c>
      <c r="H996" s="19">
        <v>0.161</v>
      </c>
      <c r="I996" s="7" t="s">
        <v>166</v>
      </c>
    </row>
    <row r="997" spans="2:17" ht="16.5" thickBot="1">
      <c r="B997" s="7" t="s">
        <v>9</v>
      </c>
      <c r="C997" s="19">
        <v>19.652999999999999</v>
      </c>
      <c r="D997" s="19">
        <v>5.734</v>
      </c>
      <c r="E997" s="19">
        <v>12.704000000000001</v>
      </c>
      <c r="F997" s="19">
        <v>12.581</v>
      </c>
      <c r="G997" s="19">
        <v>11.304</v>
      </c>
      <c r="H997" s="19">
        <v>3.91</v>
      </c>
      <c r="I997" s="7" t="s">
        <v>164</v>
      </c>
    </row>
    <row r="998" spans="2:17" ht="16.5" thickBot="1">
      <c r="B998" s="7" t="s">
        <v>10</v>
      </c>
      <c r="C998" s="19">
        <v>45.615101999999993</v>
      </c>
      <c r="D998" s="19">
        <v>14.326739117160002</v>
      </c>
      <c r="E998" s="19">
        <v>164.67599999999999</v>
      </c>
      <c r="F998" s="19">
        <v>87.840999999999994</v>
      </c>
      <c r="G998" s="19">
        <v>76.286000000000001</v>
      </c>
      <c r="H998" s="19">
        <v>20.163</v>
      </c>
      <c r="I998" s="7" t="s">
        <v>165</v>
      </c>
    </row>
    <row r="999" spans="2:17" ht="16.5" thickBot="1">
      <c r="B999" s="7" t="s">
        <v>11</v>
      </c>
      <c r="C999" s="19">
        <v>1.0999999999999999E-2</v>
      </c>
      <c r="D999" s="19">
        <v>4.0000000000000001E-3</v>
      </c>
      <c r="E999" s="19">
        <v>109.93</v>
      </c>
      <c r="F999" s="19">
        <v>5.2999999999999999E-2</v>
      </c>
      <c r="G999" s="19">
        <v>6.5000000000000002E-2</v>
      </c>
      <c r="H999" s="19">
        <v>3.9E-2</v>
      </c>
      <c r="I999" s="7" t="s">
        <v>167</v>
      </c>
    </row>
    <row r="1000" spans="2:17" ht="16.5" thickBot="1">
      <c r="B1000" s="7" t="s">
        <v>12</v>
      </c>
      <c r="C1000" s="19">
        <v>206.857</v>
      </c>
      <c r="D1000" s="19">
        <v>42.975999999999999</v>
      </c>
      <c r="E1000" s="19">
        <v>335.10700000000003</v>
      </c>
      <c r="F1000" s="19">
        <v>110.19799999999999</v>
      </c>
      <c r="G1000" s="19">
        <v>217.80799999999999</v>
      </c>
      <c r="H1000" s="19">
        <v>75.744</v>
      </c>
      <c r="I1000" s="7" t="s">
        <v>13</v>
      </c>
    </row>
    <row r="1001" spans="2:17" ht="16.5" thickBot="1">
      <c r="B1001" s="7" t="s">
        <v>14</v>
      </c>
      <c r="C1001" s="19">
        <v>67.408000000000001</v>
      </c>
      <c r="D1001" s="19">
        <v>27.146000000000001</v>
      </c>
      <c r="E1001" s="19">
        <v>40.006</v>
      </c>
      <c r="F1001" s="19">
        <v>32.405999999999999</v>
      </c>
      <c r="G1001" s="19">
        <v>74.905000000000001</v>
      </c>
      <c r="H1001" s="19">
        <v>29.097999999999999</v>
      </c>
      <c r="I1001" s="7" t="s">
        <v>170</v>
      </c>
    </row>
    <row r="1002" spans="2:17" ht="16.5" thickBot="1">
      <c r="B1002" s="7" t="s">
        <v>15</v>
      </c>
      <c r="C1002" s="19">
        <v>211.66489999999999</v>
      </c>
      <c r="D1002" s="19">
        <v>94.081000000000003</v>
      </c>
      <c r="E1002" s="19">
        <v>53.734999999999999</v>
      </c>
      <c r="F1002" s="19">
        <v>26.760999999999999</v>
      </c>
      <c r="G1002" s="19">
        <v>197.48480942416202</v>
      </c>
      <c r="H1002" s="19">
        <v>98.350999999999999</v>
      </c>
      <c r="I1002" s="7" t="s">
        <v>171</v>
      </c>
    </row>
    <row r="1003" spans="2:17" ht="16.5" thickBot="1">
      <c r="B1003" s="7" t="s">
        <v>16</v>
      </c>
      <c r="C1003" s="19">
        <v>11.757999999999999</v>
      </c>
      <c r="D1003" s="19">
        <v>3.3039999999999998</v>
      </c>
      <c r="E1003" s="19">
        <v>19.183</v>
      </c>
      <c r="F1003" s="19">
        <v>13.869</v>
      </c>
      <c r="G1003" s="19">
        <v>18.213407167063234</v>
      </c>
      <c r="H1003" s="19">
        <v>13.167999999999999</v>
      </c>
      <c r="I1003" s="7" t="s">
        <v>161</v>
      </c>
    </row>
    <row r="1004" spans="2:17" ht="16.5" thickBot="1">
      <c r="B1004" s="7" t="s">
        <v>17</v>
      </c>
      <c r="C1004" s="19">
        <v>2.097</v>
      </c>
      <c r="D1004" s="19">
        <v>0.92900000000000005</v>
      </c>
      <c r="E1004" s="19">
        <v>1.2170000000000001</v>
      </c>
      <c r="F1004" s="19">
        <v>0.58199999999999996</v>
      </c>
      <c r="G1004" s="19">
        <v>0.67750515463917527</v>
      </c>
      <c r="H1004" s="19">
        <v>0.32400000000000001</v>
      </c>
      <c r="I1004" s="7" t="s">
        <v>18</v>
      </c>
    </row>
    <row r="1005" spans="2:17" ht="16.5" thickBot="1">
      <c r="B1005" s="7" t="s">
        <v>19</v>
      </c>
      <c r="C1005" s="19">
        <v>169.26</v>
      </c>
      <c r="D1005" s="19">
        <v>45.767000000000003</v>
      </c>
      <c r="E1005" s="19">
        <v>154.87899999999999</v>
      </c>
      <c r="F1005" s="19">
        <v>72.210999999999999</v>
      </c>
      <c r="G1005" s="19">
        <v>57.116336430737697</v>
      </c>
      <c r="H1005" s="19">
        <v>26.63</v>
      </c>
      <c r="I1005" s="7" t="s">
        <v>20</v>
      </c>
    </row>
    <row r="1006" spans="2:17" ht="16.5" thickBot="1">
      <c r="B1006" s="7" t="s">
        <v>21</v>
      </c>
      <c r="C1006" s="19">
        <v>17.326777999999997</v>
      </c>
      <c r="D1006" s="19">
        <v>6.4503842000000002</v>
      </c>
      <c r="E1006" s="19">
        <v>19.754999999999999</v>
      </c>
      <c r="F1006" s="19">
        <v>10.645</v>
      </c>
      <c r="G1006" s="19">
        <v>10.09184499765148</v>
      </c>
      <c r="H1006" s="19">
        <v>5.4379999999999997</v>
      </c>
      <c r="I1006" s="7" t="s">
        <v>168</v>
      </c>
    </row>
    <row r="1007" spans="2:17" ht="16.5" thickBot="1">
      <c r="B1007" s="7" t="s">
        <v>22</v>
      </c>
      <c r="C1007" s="19">
        <v>0</v>
      </c>
      <c r="D1007" s="19">
        <v>0</v>
      </c>
      <c r="E1007" s="19">
        <v>0</v>
      </c>
      <c r="F1007" s="19">
        <v>1.6120000000000001</v>
      </c>
      <c r="G1007" s="19">
        <v>0</v>
      </c>
      <c r="H1007" s="19">
        <v>1.6850000000000001</v>
      </c>
      <c r="I1007" s="7" t="s">
        <v>178</v>
      </c>
    </row>
    <row r="1008" spans="2:17" ht="16.5" thickBot="1">
      <c r="B1008" s="7" t="s">
        <v>23</v>
      </c>
      <c r="C1008" s="19">
        <v>1.78695</v>
      </c>
      <c r="D1008" s="19">
        <v>4.7077249999999999</v>
      </c>
      <c r="E1008" s="19">
        <v>3.88</v>
      </c>
      <c r="F1008" s="19">
        <v>3.46</v>
      </c>
      <c r="G1008" s="19">
        <v>1.323</v>
      </c>
      <c r="H1008" s="19">
        <v>0.72499999999999998</v>
      </c>
      <c r="I1008" s="7" t="s">
        <v>169</v>
      </c>
    </row>
    <row r="1009" spans="2:17" ht="16.5" thickBot="1">
      <c r="B1009" s="7" t="s">
        <v>24</v>
      </c>
      <c r="C1009" s="19">
        <v>0.97499999999999998</v>
      </c>
      <c r="D1009" s="19">
        <v>0.44800000000000001</v>
      </c>
      <c r="E1009" s="19">
        <v>13.574999999999999</v>
      </c>
      <c r="F1009" s="19">
        <v>8.5950000000000006</v>
      </c>
      <c r="G1009" s="19">
        <v>2.044</v>
      </c>
      <c r="H1009" s="19">
        <v>1.1859999999999999</v>
      </c>
      <c r="I1009" s="7" t="s">
        <v>172</v>
      </c>
    </row>
    <row r="1010" spans="2:17" ht="16.5" thickBot="1">
      <c r="B1010" s="7" t="s">
        <v>25</v>
      </c>
      <c r="C1010" s="19">
        <v>69.491</v>
      </c>
      <c r="D1010" s="19">
        <v>16.533000000000001</v>
      </c>
      <c r="E1010" s="19">
        <v>42.716999999999999</v>
      </c>
      <c r="F1010" s="19">
        <v>28.213000000000001</v>
      </c>
      <c r="G1010" s="19">
        <v>45.293999999999997</v>
      </c>
      <c r="H1010" s="19">
        <v>11.754</v>
      </c>
      <c r="I1010" s="7" t="s">
        <v>173</v>
      </c>
    </row>
    <row r="1011" spans="2:17" ht="16.5" thickBot="1">
      <c r="B1011" s="7" t="s">
        <v>26</v>
      </c>
      <c r="C1011" s="19">
        <v>18.928000000000001</v>
      </c>
      <c r="D1011" s="19">
        <v>5.9139999999999997</v>
      </c>
      <c r="E1011" s="19">
        <v>31.728999999999999</v>
      </c>
      <c r="F1011" s="19">
        <v>20.933</v>
      </c>
      <c r="G1011" s="19">
        <v>7.0921507189604931</v>
      </c>
      <c r="H1011" s="19">
        <v>4.6790000000000003</v>
      </c>
      <c r="I1011" s="1" t="s">
        <v>179</v>
      </c>
    </row>
    <row r="1012" spans="2:17" ht="16.5" thickBot="1">
      <c r="B1012" s="7" t="s">
        <v>27</v>
      </c>
      <c r="C1012" s="19">
        <v>25.863119999999999</v>
      </c>
      <c r="D1012" s="19">
        <v>9.7119999999999997</v>
      </c>
      <c r="E1012" s="19">
        <v>86.81</v>
      </c>
      <c r="F1012" s="19">
        <v>77.387</v>
      </c>
      <c r="G1012" s="19">
        <v>21.583873389587396</v>
      </c>
      <c r="H1012" s="19">
        <v>19.241</v>
      </c>
      <c r="I1012" s="1" t="s">
        <v>174</v>
      </c>
    </row>
    <row r="1013" spans="2:17" ht="16.5" thickBot="1">
      <c r="B1013" s="7" t="s">
        <v>28</v>
      </c>
      <c r="C1013" s="19">
        <v>528.27800000000002</v>
      </c>
      <c r="D1013" s="19">
        <v>126.982</v>
      </c>
      <c r="E1013" s="19">
        <v>33.194000000000003</v>
      </c>
      <c r="F1013" s="19">
        <v>26.882999999999999</v>
      </c>
      <c r="G1013" s="19">
        <v>528.678</v>
      </c>
      <c r="H1013" s="19">
        <v>129.721</v>
      </c>
      <c r="I1013" s="1" t="s">
        <v>175</v>
      </c>
    </row>
    <row r="1014" spans="2:17" ht="16.5" thickBot="1">
      <c r="B1014" s="7" t="s">
        <v>29</v>
      </c>
      <c r="C1014" s="19">
        <v>19.521000000000001</v>
      </c>
      <c r="D1014" s="19">
        <v>7.83</v>
      </c>
      <c r="E1014" s="19">
        <v>26.457999999999998</v>
      </c>
      <c r="F1014" s="19">
        <v>9.9740000000000002</v>
      </c>
      <c r="G1014" s="19">
        <v>22.616</v>
      </c>
      <c r="H1014" s="19">
        <v>9.0939999999999994</v>
      </c>
      <c r="I1014" s="1" t="s">
        <v>176</v>
      </c>
    </row>
    <row r="1015" spans="2:17" ht="16.5" thickBot="1">
      <c r="B1015" s="7" t="s">
        <v>30</v>
      </c>
      <c r="C1015" s="19">
        <v>29.616</v>
      </c>
      <c r="D1015" s="19">
        <v>7.3410000000000002</v>
      </c>
      <c r="E1015" s="19">
        <v>2.948</v>
      </c>
      <c r="F1015" s="19">
        <v>2.7210000000000001</v>
      </c>
      <c r="G1015" s="19">
        <v>29.282</v>
      </c>
      <c r="H1015" s="19">
        <v>5.8310000000000004</v>
      </c>
      <c r="I1015" s="1" t="s">
        <v>31</v>
      </c>
    </row>
    <row r="1016" spans="2:17" ht="16.5" thickBot="1">
      <c r="B1016" s="45" t="s">
        <v>116</v>
      </c>
      <c r="C1016" s="44">
        <v>1536.4672</v>
      </c>
      <c r="D1016" s="44">
        <v>452.37684831715995</v>
      </c>
      <c r="E1016" s="44">
        <v>1228.903</v>
      </c>
      <c r="F1016" s="44">
        <v>592.53599999999994</v>
      </c>
      <c r="G1016" s="44">
        <f>SUM(G994:G1015)</f>
        <v>1468.6539272828015</v>
      </c>
      <c r="H1016" s="44">
        <f>SUM(H994:H1015)</f>
        <v>515.46799999999996</v>
      </c>
      <c r="I1016" s="46" t="s">
        <v>162</v>
      </c>
    </row>
    <row r="1017" spans="2:17" ht="16.5" thickBot="1">
      <c r="B1017" s="45" t="s">
        <v>117</v>
      </c>
      <c r="C1017" s="44">
        <v>82191.58</v>
      </c>
      <c r="D1017" s="44">
        <v>21839.01</v>
      </c>
      <c r="E1017" s="44">
        <v>94298.609840105404</v>
      </c>
      <c r="F1017" s="44">
        <v>25055.952000000001</v>
      </c>
      <c r="G1017" s="44">
        <f>E1017/F1017*H1017</f>
        <v>86940.522939689123</v>
      </c>
      <c r="H1017" s="44">
        <v>23100.845000000001</v>
      </c>
      <c r="I1017" s="47" t="s">
        <v>118</v>
      </c>
    </row>
    <row r="1018" spans="2:17">
      <c r="B1018" s="4"/>
    </row>
    <row r="1019" spans="2:17">
      <c r="B1019" s="4"/>
    </row>
    <row r="1020" spans="2:17">
      <c r="B1020" s="32" t="s">
        <v>127</v>
      </c>
      <c r="C1020" s="6"/>
      <c r="D1020" s="6"/>
      <c r="G1020" s="2"/>
      <c r="H1020" s="2"/>
      <c r="I1020" s="16" t="s">
        <v>128</v>
      </c>
    </row>
    <row r="1021" spans="2:17" ht="19.5" customHeight="1">
      <c r="B1021" s="62" t="s">
        <v>222</v>
      </c>
      <c r="C1021" s="62"/>
      <c r="D1021" s="30"/>
      <c r="G1021" s="82" t="s">
        <v>98</v>
      </c>
      <c r="H1021" s="82"/>
      <c r="I1021" s="82"/>
      <c r="J1021" s="2"/>
    </row>
    <row r="1022" spans="2:17" ht="16.5" customHeight="1" thickBot="1">
      <c r="B1022" s="12" t="s">
        <v>227</v>
      </c>
      <c r="C1022" s="12" t="s">
        <v>219</v>
      </c>
      <c r="E1022" s="28"/>
      <c r="F1022" s="28"/>
      <c r="G1022" s="29" t="s">
        <v>57</v>
      </c>
      <c r="I1022" s="31" t="s">
        <v>58</v>
      </c>
      <c r="J1022" s="2"/>
    </row>
    <row r="1023" spans="2:17" ht="17.25" thickTop="1" thickBot="1">
      <c r="B1023" s="76" t="s">
        <v>0</v>
      </c>
      <c r="C1023" s="67">
        <v>2017</v>
      </c>
      <c r="D1023" s="68"/>
      <c r="E1023" s="67">
        <v>2018</v>
      </c>
      <c r="F1023" s="68"/>
      <c r="G1023" s="67">
        <v>2019</v>
      </c>
      <c r="H1023" s="68"/>
      <c r="I1023" s="79" t="s">
        <v>1</v>
      </c>
      <c r="J1023" s="2"/>
    </row>
    <row r="1024" spans="2:17">
      <c r="B1024" s="77"/>
      <c r="C1024" s="18" t="s">
        <v>32</v>
      </c>
      <c r="D1024" s="33" t="s">
        <v>3</v>
      </c>
      <c r="E1024" s="18" t="s">
        <v>32</v>
      </c>
      <c r="F1024" s="8" t="s">
        <v>3</v>
      </c>
      <c r="G1024" s="18" t="s">
        <v>32</v>
      </c>
      <c r="H1024" s="8" t="s">
        <v>3</v>
      </c>
      <c r="I1024" s="80"/>
      <c r="J1024" s="23"/>
      <c r="K1024" s="23"/>
      <c r="L1024" s="23"/>
      <c r="M1024" s="23"/>
      <c r="N1024" s="23"/>
      <c r="O1024" s="23"/>
      <c r="P1024" s="23"/>
      <c r="Q1024" s="23"/>
    </row>
    <row r="1025" spans="2:17" ht="16.5" thickBot="1">
      <c r="B1025" s="78"/>
      <c r="C1025" s="9" t="s">
        <v>4</v>
      </c>
      <c r="D1025" s="34" t="s">
        <v>5</v>
      </c>
      <c r="E1025" s="9" t="s">
        <v>4</v>
      </c>
      <c r="F1025" s="9" t="s">
        <v>5</v>
      </c>
      <c r="G1025" s="9" t="s">
        <v>4</v>
      </c>
      <c r="H1025" s="9" t="s">
        <v>5</v>
      </c>
      <c r="I1025" s="81"/>
      <c r="J1025" s="23"/>
      <c r="K1025" s="23"/>
      <c r="L1025" s="23"/>
      <c r="M1025" s="23"/>
      <c r="N1025" s="23"/>
      <c r="O1025" s="23"/>
      <c r="P1025" s="23"/>
      <c r="Q1025" s="23"/>
    </row>
    <row r="1026" spans="2:17" ht="16.5" thickBot="1">
      <c r="B1026" s="7" t="s">
        <v>6</v>
      </c>
      <c r="C1026" s="19">
        <v>0.46600000000000003</v>
      </c>
      <c r="D1026" s="19">
        <v>0.14599999999999999</v>
      </c>
      <c r="E1026" s="19">
        <v>0.26400000000000001</v>
      </c>
      <c r="F1026" s="19">
        <v>8.3000000000000004E-2</v>
      </c>
      <c r="G1026" s="19">
        <v>0</v>
      </c>
      <c r="H1026" s="19">
        <v>0</v>
      </c>
      <c r="I1026" s="7" t="s">
        <v>160</v>
      </c>
      <c r="J1026" s="23"/>
      <c r="K1026" s="23"/>
      <c r="L1026" s="23"/>
      <c r="M1026" s="23"/>
      <c r="N1026" s="23"/>
      <c r="O1026" s="23"/>
      <c r="P1026" s="23"/>
      <c r="Q1026" s="23"/>
    </row>
    <row r="1027" spans="2:17" ht="16.5" thickBot="1">
      <c r="B1027" s="7" t="s">
        <v>7</v>
      </c>
      <c r="C1027" s="19">
        <v>0.29899999999999999</v>
      </c>
      <c r="D1027" s="19">
        <v>0.215</v>
      </c>
      <c r="E1027" s="19">
        <v>0.84099999999999997</v>
      </c>
      <c r="F1027" s="19">
        <v>0.27100000000000002</v>
      </c>
      <c r="G1027" s="19">
        <v>1.839</v>
      </c>
      <c r="H1027" s="19">
        <v>1.0229999999999999</v>
      </c>
      <c r="I1027" s="7" t="s">
        <v>163</v>
      </c>
    </row>
    <row r="1028" spans="2:17" ht="16.5" thickBot="1">
      <c r="B1028" s="7" t="s">
        <v>8</v>
      </c>
      <c r="C1028" s="19">
        <v>7.1999999999999995E-2</v>
      </c>
      <c r="D1028" s="19">
        <v>3.6999999999999998E-2</v>
      </c>
      <c r="E1028" s="19">
        <v>3.4000000000000002E-2</v>
      </c>
      <c r="F1028" s="19">
        <v>1.4E-2</v>
      </c>
      <c r="G1028" s="19">
        <v>5.1999999999999998E-2</v>
      </c>
      <c r="H1028" s="19">
        <v>1.9E-2</v>
      </c>
      <c r="I1028" s="7" t="s">
        <v>166</v>
      </c>
    </row>
    <row r="1029" spans="2:17" ht="16.5" thickBot="1">
      <c r="B1029" s="7" t="s">
        <v>9</v>
      </c>
      <c r="C1029" s="19">
        <v>0.05</v>
      </c>
      <c r="D1029" s="19">
        <v>5.8000000000000003E-2</v>
      </c>
      <c r="E1029" s="19">
        <v>0</v>
      </c>
      <c r="F1029" s="19">
        <v>0</v>
      </c>
      <c r="G1029" s="19">
        <v>9.9000000000000005E-2</v>
      </c>
      <c r="H1029" s="19">
        <v>0.124</v>
      </c>
      <c r="I1029" s="7" t="s">
        <v>164</v>
      </c>
    </row>
    <row r="1030" spans="2:17" ht="16.5" thickBot="1">
      <c r="B1030" s="7" t="s">
        <v>10</v>
      </c>
      <c r="C1030" s="19">
        <v>6.2976149999999995</v>
      </c>
      <c r="D1030" s="19">
        <v>1.7091976743800001</v>
      </c>
      <c r="E1030" s="19">
        <v>0.156</v>
      </c>
      <c r="F1030" s="19">
        <v>0.32700000000000001</v>
      </c>
      <c r="G1030" s="19">
        <v>8.7260000000000009</v>
      </c>
      <c r="H1030" s="19">
        <v>1.39</v>
      </c>
      <c r="I1030" s="7" t="s">
        <v>165</v>
      </c>
    </row>
    <row r="1031" spans="2:17" ht="16.5" thickBot="1">
      <c r="B1031" s="7" t="s">
        <v>11</v>
      </c>
      <c r="C1031" s="19">
        <v>0</v>
      </c>
      <c r="D1031" s="19">
        <v>0</v>
      </c>
      <c r="E1031" s="19">
        <v>0</v>
      </c>
      <c r="F1031" s="19">
        <v>0</v>
      </c>
      <c r="G1031" s="19">
        <v>2.4E-2</v>
      </c>
      <c r="H1031" s="19">
        <v>8.9999999999999993E-3</v>
      </c>
      <c r="I1031" s="7" t="s">
        <v>167</v>
      </c>
    </row>
    <row r="1032" spans="2:17" ht="16.5" thickBot="1">
      <c r="B1032" s="7" t="s">
        <v>12</v>
      </c>
      <c r="C1032" s="19">
        <v>3.2000000000000001E-2</v>
      </c>
      <c r="D1032" s="19">
        <v>5.0000000000000001E-3</v>
      </c>
      <c r="E1032" s="19">
        <v>0</v>
      </c>
      <c r="F1032" s="19">
        <v>0</v>
      </c>
      <c r="G1032" s="19">
        <v>71.195999999999998</v>
      </c>
      <c r="H1032" s="19">
        <v>19.324000000000002</v>
      </c>
      <c r="I1032" s="7" t="s">
        <v>13</v>
      </c>
    </row>
    <row r="1033" spans="2:17" ht="16.5" thickBot="1">
      <c r="B1033" s="7" t="s">
        <v>14</v>
      </c>
      <c r="C1033" s="19">
        <v>2.871</v>
      </c>
      <c r="D1033" s="19">
        <v>3.3860000000000001</v>
      </c>
      <c r="E1033" s="19">
        <v>1.593</v>
      </c>
      <c r="F1033" s="19">
        <v>1.175</v>
      </c>
      <c r="G1033" s="19">
        <v>0.56000000000000005</v>
      </c>
      <c r="H1033" s="19">
        <v>0.48099999999999998</v>
      </c>
      <c r="I1033" s="7" t="s">
        <v>170</v>
      </c>
    </row>
    <row r="1034" spans="2:17" ht="16.5" thickBot="1">
      <c r="B1034" s="7" t="s">
        <v>15</v>
      </c>
      <c r="C1034" s="19">
        <v>14.44</v>
      </c>
      <c r="D1034" s="19">
        <v>3.5979999999999999</v>
      </c>
      <c r="E1034" s="19">
        <v>7.9130000000000003</v>
      </c>
      <c r="F1034" s="19">
        <v>2.2229999999999999</v>
      </c>
      <c r="G1034" s="19">
        <v>1</v>
      </c>
      <c r="H1034" s="19">
        <v>0.17</v>
      </c>
      <c r="I1034" s="7" t="s">
        <v>171</v>
      </c>
    </row>
    <row r="1035" spans="2:17" ht="16.5" thickBot="1">
      <c r="B1035" s="7" t="s">
        <v>16</v>
      </c>
      <c r="C1035" s="19">
        <v>1.6539999999999999</v>
      </c>
      <c r="D1035" s="19">
        <v>0.71499999999999997</v>
      </c>
      <c r="E1035" s="19">
        <v>0.55000000000000004</v>
      </c>
      <c r="F1035" s="19">
        <v>0.56699999999999995</v>
      </c>
      <c r="G1035" s="19">
        <f>E1035/F1035*H1035</f>
        <v>0.2667548500881835</v>
      </c>
      <c r="H1035" s="19">
        <v>0.27500000000000002</v>
      </c>
      <c r="I1035" s="7" t="s">
        <v>161</v>
      </c>
    </row>
    <row r="1036" spans="2:17" ht="16.5" thickBot="1">
      <c r="B1036" s="7" t="s">
        <v>17</v>
      </c>
      <c r="C1036" s="19">
        <v>0</v>
      </c>
      <c r="D1036" s="19">
        <v>0</v>
      </c>
      <c r="E1036" s="19">
        <v>7.4999999999999997E-2</v>
      </c>
      <c r="F1036" s="19">
        <v>0.06</v>
      </c>
      <c r="G1036" s="19">
        <f t="shared" ref="G1036:G1041" si="15">E1036/F1036*H1036</f>
        <v>0</v>
      </c>
      <c r="H1036" s="19">
        <v>0</v>
      </c>
      <c r="I1036" s="7" t="s">
        <v>18</v>
      </c>
    </row>
    <row r="1037" spans="2:17" ht="16.5" thickBot="1">
      <c r="B1037" s="7" t="s">
        <v>19</v>
      </c>
      <c r="C1037" s="19">
        <v>31.591999999999999</v>
      </c>
      <c r="D1037" s="19">
        <v>19.957000000000001</v>
      </c>
      <c r="E1037" s="19">
        <v>3.2290000000000001</v>
      </c>
      <c r="F1037" s="19">
        <v>1.206</v>
      </c>
      <c r="G1037" s="19">
        <f t="shared" si="15"/>
        <v>2.9451907131011614</v>
      </c>
      <c r="H1037" s="19">
        <v>1.1000000000000001</v>
      </c>
      <c r="I1037" s="7" t="s">
        <v>20</v>
      </c>
    </row>
    <row r="1038" spans="2:17" ht="16.5" thickBot="1">
      <c r="B1038" s="7" t="s">
        <v>21</v>
      </c>
      <c r="C1038" s="19">
        <v>1.0050080000000001</v>
      </c>
      <c r="D1038" s="19">
        <v>0.19991400000000001</v>
      </c>
      <c r="E1038" s="19">
        <v>1.546</v>
      </c>
      <c r="F1038" s="19">
        <v>0.57699999999999996</v>
      </c>
      <c r="G1038" s="19">
        <v>1.0900000000000001</v>
      </c>
      <c r="H1038" s="19">
        <v>0.433</v>
      </c>
      <c r="I1038" s="7" t="s">
        <v>168</v>
      </c>
    </row>
    <row r="1039" spans="2:17" ht="16.5" thickBot="1">
      <c r="B1039" s="7" t="s">
        <v>22</v>
      </c>
      <c r="C1039" s="19">
        <v>0.53900000000000003</v>
      </c>
      <c r="D1039" s="19">
        <v>0.23400000000000001</v>
      </c>
      <c r="E1039" s="19">
        <v>0.85226495726495721</v>
      </c>
      <c r="F1039" s="19">
        <v>0.37</v>
      </c>
      <c r="G1039" s="19">
        <f t="shared" si="15"/>
        <v>3.9227222222222222</v>
      </c>
      <c r="H1039" s="19">
        <v>1.7030000000000001</v>
      </c>
      <c r="I1039" s="7" t="s">
        <v>178</v>
      </c>
    </row>
    <row r="1040" spans="2:17" ht="16.5" thickBot="1">
      <c r="B1040" s="7" t="s">
        <v>23</v>
      </c>
      <c r="C1040" s="19">
        <v>0.375</v>
      </c>
      <c r="D1040" s="19">
        <v>0.14699999999999999</v>
      </c>
      <c r="E1040" s="19">
        <v>0.375</v>
      </c>
      <c r="F1040" s="19">
        <v>0.14699999999999999</v>
      </c>
      <c r="G1040" s="19">
        <f t="shared" si="15"/>
        <v>0.69132653061224492</v>
      </c>
      <c r="H1040" s="19">
        <v>0.27100000000000002</v>
      </c>
      <c r="I1040" s="7" t="s">
        <v>169</v>
      </c>
    </row>
    <row r="1041" spans="2:17" ht="16.5" thickBot="1">
      <c r="B1041" s="7" t="s">
        <v>24</v>
      </c>
      <c r="C1041" s="19">
        <v>0.76100000000000001</v>
      </c>
      <c r="D1041" s="19">
        <v>0.378</v>
      </c>
      <c r="E1041" s="19">
        <v>0.68100000000000005</v>
      </c>
      <c r="F1041" s="19">
        <v>0.22800000000000001</v>
      </c>
      <c r="G1041" s="19">
        <f t="shared" si="15"/>
        <v>3.5304473684210524</v>
      </c>
      <c r="H1041" s="19">
        <v>1.1819999999999999</v>
      </c>
      <c r="I1041" s="7" t="s">
        <v>172</v>
      </c>
    </row>
    <row r="1042" spans="2:17" ht="16.5" thickBot="1">
      <c r="B1042" s="7" t="s">
        <v>25</v>
      </c>
      <c r="C1042" s="19">
        <v>8.6999999999999994E-2</v>
      </c>
      <c r="D1042" s="19">
        <v>6.6000000000000003E-2</v>
      </c>
      <c r="E1042" s="19">
        <v>6.3E-2</v>
      </c>
      <c r="F1042" s="19">
        <v>4.1000000000000002E-2</v>
      </c>
      <c r="G1042" s="19">
        <v>0.185</v>
      </c>
      <c r="H1042" s="19">
        <v>0.14699999999999999</v>
      </c>
      <c r="I1042" s="7" t="s">
        <v>173</v>
      </c>
    </row>
    <row r="1043" spans="2:17" ht="16.5" thickBot="1">
      <c r="B1043" s="7" t="s">
        <v>26</v>
      </c>
      <c r="C1043" s="19">
        <v>0.13300000000000001</v>
      </c>
      <c r="D1043" s="19">
        <v>0.108</v>
      </c>
      <c r="E1043" s="19">
        <v>0.754</v>
      </c>
      <c r="F1043" s="19">
        <v>0.85499999999999998</v>
      </c>
      <c r="G1043" s="19">
        <v>0.12</v>
      </c>
      <c r="H1043" s="19">
        <v>4.8000000000000001E-2</v>
      </c>
      <c r="I1043" s="1" t="s">
        <v>179</v>
      </c>
    </row>
    <row r="1044" spans="2:17" ht="16.5" thickBot="1">
      <c r="B1044" s="7" t="s">
        <v>27</v>
      </c>
      <c r="C1044" s="19">
        <v>0.318</v>
      </c>
      <c r="D1044" s="19">
        <v>9.4E-2</v>
      </c>
      <c r="E1044" s="19">
        <v>5.0999999999999997E-2</v>
      </c>
      <c r="F1044" s="19">
        <v>0.159</v>
      </c>
      <c r="G1044" s="19">
        <v>0</v>
      </c>
      <c r="H1044" s="19">
        <v>0</v>
      </c>
      <c r="I1044" s="1" t="s">
        <v>174</v>
      </c>
    </row>
    <row r="1045" spans="2:17" ht="16.5" thickBot="1">
      <c r="B1045" s="7" t="s">
        <v>28</v>
      </c>
      <c r="C1045" s="19">
        <v>1.0409999999999999</v>
      </c>
      <c r="D1045" s="19">
        <v>4.0359999999999996</v>
      </c>
      <c r="E1045" s="19">
        <v>0.63700000000000001</v>
      </c>
      <c r="F1045" s="19">
        <v>5.2549999999999999</v>
      </c>
      <c r="G1045" s="19">
        <v>0.13800000000000001</v>
      </c>
      <c r="H1045" s="19">
        <v>0.19</v>
      </c>
      <c r="I1045" s="1" t="s">
        <v>175</v>
      </c>
    </row>
    <row r="1046" spans="2:17" ht="16.5" thickBot="1">
      <c r="B1046" s="7" t="s">
        <v>29</v>
      </c>
      <c r="C1046" s="19">
        <v>0</v>
      </c>
      <c r="D1046" s="19">
        <v>0</v>
      </c>
      <c r="E1046" s="19">
        <v>0</v>
      </c>
      <c r="F1046" s="19">
        <v>0</v>
      </c>
      <c r="G1046" s="19">
        <v>9.0999999999999998E-2</v>
      </c>
      <c r="H1046" s="19">
        <v>2.9000000000000001E-2</v>
      </c>
      <c r="I1046" s="1" t="s">
        <v>176</v>
      </c>
    </row>
    <row r="1047" spans="2:17" ht="16.5" thickBot="1">
      <c r="B1047" s="7" t="s">
        <v>30</v>
      </c>
      <c r="C1047" s="19">
        <v>2.013611111111111</v>
      </c>
      <c r="D1047" s="19">
        <v>0.65900000000000003</v>
      </c>
      <c r="E1047" s="19">
        <v>0.14799999999999999</v>
      </c>
      <c r="F1047" s="19">
        <v>0.16900000000000001</v>
      </c>
      <c r="G1047" s="19">
        <v>1.325</v>
      </c>
      <c r="H1047" s="19">
        <v>0.51700000000000002</v>
      </c>
      <c r="I1047" s="1" t="s">
        <v>31</v>
      </c>
    </row>
    <row r="1048" spans="2:17" ht="16.5" thickBot="1">
      <c r="B1048" s="48" t="s">
        <v>116</v>
      </c>
      <c r="C1048" s="49">
        <v>64.046234111111119</v>
      </c>
      <c r="D1048" s="49">
        <v>35.748111674379999</v>
      </c>
      <c r="E1048" s="49">
        <v>18.91</v>
      </c>
      <c r="F1048" s="49">
        <v>13.727</v>
      </c>
      <c r="G1048" s="44">
        <f>SUM(G1026:G1047)</f>
        <v>97.801441684444853</v>
      </c>
      <c r="H1048" s="44">
        <f>SUM(H1026:H1047)</f>
        <v>28.435000000000002</v>
      </c>
      <c r="I1048" s="50" t="s">
        <v>162</v>
      </c>
    </row>
    <row r="1049" spans="2:17" ht="16.5" thickBot="1">
      <c r="B1049" s="45" t="s">
        <v>117</v>
      </c>
      <c r="C1049" s="49">
        <v>7401.4709240831999</v>
      </c>
      <c r="D1049" s="49">
        <v>1714.1</v>
      </c>
      <c r="E1049" s="49">
        <v>8994.6350000000002</v>
      </c>
      <c r="F1049" s="49">
        <v>2125.0920000000001</v>
      </c>
      <c r="G1049" s="44">
        <f>E1049/F1049*H1049</f>
        <v>8255.9852252961282</v>
      </c>
      <c r="H1049" s="44">
        <v>1950.577</v>
      </c>
      <c r="I1049" s="47" t="s">
        <v>118</v>
      </c>
      <c r="J1049" s="11"/>
    </row>
    <row r="1050" spans="2:17">
      <c r="B1050" s="11"/>
      <c r="C1050" s="11"/>
      <c r="D1050" s="11"/>
      <c r="E1050" s="11"/>
      <c r="F1050" s="11"/>
      <c r="G1050" s="11"/>
      <c r="H1050" s="11"/>
      <c r="I1050" s="11"/>
      <c r="J1050" s="11"/>
    </row>
    <row r="1051" spans="2:17">
      <c r="B1051" s="11"/>
      <c r="C1051" s="11"/>
      <c r="D1051" s="11"/>
      <c r="E1051" s="11"/>
      <c r="F1051" s="11"/>
      <c r="G1051" s="11"/>
      <c r="H1051" s="11"/>
      <c r="I1051" s="11"/>
      <c r="J1051" s="11"/>
    </row>
    <row r="1052" spans="2:17">
      <c r="B1052" s="30" t="s">
        <v>129</v>
      </c>
      <c r="C1052" s="2"/>
      <c r="D1052" s="2"/>
      <c r="G1052" s="2"/>
      <c r="H1052" s="2"/>
      <c r="I1052" s="16" t="s">
        <v>130</v>
      </c>
    </row>
    <row r="1053" spans="2:17" ht="19.5" customHeight="1">
      <c r="B1053" s="62" t="s">
        <v>99</v>
      </c>
      <c r="C1053" s="62"/>
      <c r="D1053" s="2"/>
      <c r="G1053" s="82" t="s">
        <v>100</v>
      </c>
      <c r="H1053" s="82"/>
      <c r="I1053" s="82"/>
      <c r="J1053" s="2"/>
    </row>
    <row r="1054" spans="2:17" ht="30.75" customHeight="1" thickBot="1">
      <c r="B1054" s="63" t="s">
        <v>227</v>
      </c>
      <c r="C1054" s="63"/>
      <c r="D1054" s="12" t="s">
        <v>219</v>
      </c>
      <c r="E1054" s="28"/>
      <c r="F1054" s="28"/>
      <c r="G1054" s="29" t="s">
        <v>57</v>
      </c>
      <c r="I1054" s="31" t="s">
        <v>58</v>
      </c>
      <c r="J1054" s="2"/>
    </row>
    <row r="1055" spans="2:17" ht="16.5" thickBot="1">
      <c r="B1055" s="64" t="s">
        <v>0</v>
      </c>
      <c r="C1055" s="67">
        <v>2017</v>
      </c>
      <c r="D1055" s="68"/>
      <c r="E1055" s="67">
        <v>2018</v>
      </c>
      <c r="F1055" s="68"/>
      <c r="G1055" s="67">
        <v>2019</v>
      </c>
      <c r="H1055" s="68"/>
      <c r="I1055" s="69" t="s">
        <v>1</v>
      </c>
    </row>
    <row r="1056" spans="2:17">
      <c r="B1056" s="65"/>
      <c r="C1056" s="18" t="s">
        <v>32</v>
      </c>
      <c r="D1056" s="33" t="s">
        <v>3</v>
      </c>
      <c r="E1056" s="18" t="s">
        <v>32</v>
      </c>
      <c r="F1056" s="8" t="s">
        <v>3</v>
      </c>
      <c r="G1056" s="18" t="s">
        <v>32</v>
      </c>
      <c r="H1056" s="8" t="s">
        <v>3</v>
      </c>
      <c r="I1056" s="70"/>
      <c r="J1056" s="23"/>
      <c r="K1056" s="23"/>
      <c r="L1056" s="23"/>
      <c r="M1056" s="23"/>
      <c r="N1056" s="23"/>
      <c r="O1056" s="23"/>
      <c r="P1056" s="23"/>
      <c r="Q1056" s="23"/>
    </row>
    <row r="1057" spans="2:17" ht="16.5" thickBot="1">
      <c r="B1057" s="66"/>
      <c r="C1057" s="9" t="s">
        <v>4</v>
      </c>
      <c r="D1057" s="34" t="s">
        <v>5</v>
      </c>
      <c r="E1057" s="9" t="s">
        <v>4</v>
      </c>
      <c r="F1057" s="9" t="s">
        <v>5</v>
      </c>
      <c r="G1057" s="9" t="s">
        <v>4</v>
      </c>
      <c r="H1057" s="9" t="s">
        <v>5</v>
      </c>
      <c r="I1057" s="71"/>
      <c r="J1057" s="23"/>
      <c r="K1057" s="23"/>
      <c r="L1057" s="23"/>
      <c r="M1057" s="23"/>
      <c r="N1057" s="23"/>
      <c r="O1057" s="23"/>
      <c r="P1057" s="23"/>
      <c r="Q1057" s="23"/>
    </row>
    <row r="1058" spans="2:17" ht="16.5" thickBot="1">
      <c r="B1058" s="7" t="s">
        <v>6</v>
      </c>
      <c r="C1058" s="19">
        <v>4.0410000000000004</v>
      </c>
      <c r="D1058" s="19">
        <v>1.996</v>
      </c>
      <c r="E1058" s="19">
        <v>4.5</v>
      </c>
      <c r="F1058" s="19">
        <v>2.1760000000000002</v>
      </c>
      <c r="G1058" s="19">
        <v>8.4499999999999993</v>
      </c>
      <c r="H1058" s="19">
        <v>4.2080000000000002</v>
      </c>
      <c r="I1058" s="7" t="s">
        <v>160</v>
      </c>
      <c r="J1058" s="23"/>
      <c r="K1058" s="23"/>
      <c r="L1058" s="23"/>
      <c r="M1058" s="23"/>
      <c r="N1058" s="23"/>
      <c r="O1058" s="23"/>
      <c r="P1058" s="23"/>
      <c r="Q1058" s="23"/>
    </row>
    <row r="1059" spans="2:17" ht="16.5" thickBot="1">
      <c r="B1059" s="7" t="s">
        <v>7</v>
      </c>
      <c r="C1059" s="19">
        <v>43.850999999999999</v>
      </c>
      <c r="D1059" s="19">
        <v>16.358000000000001</v>
      </c>
      <c r="E1059" s="19">
        <v>38.216999999999999</v>
      </c>
      <c r="F1059" s="19">
        <v>13.808999999999999</v>
      </c>
      <c r="G1059" s="19">
        <v>45.929000000000002</v>
      </c>
      <c r="H1059" s="19">
        <v>18.047000000000001</v>
      </c>
      <c r="I1059" s="7" t="s">
        <v>163</v>
      </c>
    </row>
    <row r="1060" spans="2:17" ht="16.5" thickBot="1">
      <c r="B1060" s="7" t="s">
        <v>8</v>
      </c>
      <c r="C1060" s="19">
        <v>0.78100000000000003</v>
      </c>
      <c r="D1060" s="19">
        <v>0.375</v>
      </c>
      <c r="E1060" s="19">
        <v>1.407</v>
      </c>
      <c r="F1060" s="19">
        <v>0.57799999999999996</v>
      </c>
      <c r="G1060" s="19">
        <v>2.2989999999999999</v>
      </c>
      <c r="H1060" s="19">
        <v>1.1000000000000001</v>
      </c>
      <c r="I1060" s="7" t="s">
        <v>166</v>
      </c>
    </row>
    <row r="1061" spans="2:17" ht="16.5" thickBot="1">
      <c r="B1061" s="7" t="s">
        <v>9</v>
      </c>
      <c r="C1061" s="19">
        <v>7.9317450943036771</v>
      </c>
      <c r="D1061" s="19">
        <v>4.8780000000000001</v>
      </c>
      <c r="E1061" s="19">
        <v>13.192</v>
      </c>
      <c r="F1061" s="19">
        <v>6.88</v>
      </c>
      <c r="G1061" s="19">
        <v>9.3949999999999996</v>
      </c>
      <c r="H1061" s="19">
        <v>5.4459999999999997</v>
      </c>
      <c r="I1061" s="7" t="s">
        <v>164</v>
      </c>
    </row>
    <row r="1062" spans="2:17" ht="16.5" thickBot="1">
      <c r="B1062" s="7" t="s">
        <v>10</v>
      </c>
      <c r="C1062" s="19">
        <v>39.120684000000004</v>
      </c>
      <c r="D1062" s="19">
        <v>19.970220415139995</v>
      </c>
      <c r="E1062" s="19">
        <v>55.429000000000002</v>
      </c>
      <c r="F1062" s="19">
        <v>24.553000000000001</v>
      </c>
      <c r="G1062" s="19">
        <v>13.726000000000001</v>
      </c>
      <c r="H1062" s="19">
        <v>8.5229999999999997</v>
      </c>
      <c r="I1062" s="7" t="s">
        <v>165</v>
      </c>
    </row>
    <row r="1063" spans="2:17" ht="16.5" thickBot="1">
      <c r="B1063" s="7" t="s">
        <v>11</v>
      </c>
      <c r="C1063" s="19">
        <v>0</v>
      </c>
      <c r="D1063" s="19">
        <v>0</v>
      </c>
      <c r="E1063" s="19">
        <v>50.72</v>
      </c>
      <c r="F1063" s="19">
        <v>2.7E-2</v>
      </c>
      <c r="G1063" s="19">
        <v>0</v>
      </c>
      <c r="H1063" s="19">
        <v>0</v>
      </c>
      <c r="I1063" s="7" t="s">
        <v>167</v>
      </c>
    </row>
    <row r="1064" spans="2:17" ht="16.5" thickBot="1">
      <c r="B1064" s="7" t="s">
        <v>12</v>
      </c>
      <c r="C1064" s="19">
        <v>0.26800000000000002</v>
      </c>
      <c r="D1064" s="19">
        <v>0.19500000000000001</v>
      </c>
      <c r="E1064" s="19">
        <v>0.14699999999999999</v>
      </c>
      <c r="F1064" s="19">
        <v>7.4999999999999997E-2</v>
      </c>
      <c r="G1064" s="19">
        <v>0.65900000000000003</v>
      </c>
      <c r="H1064" s="19">
        <v>0.23499999999999999</v>
      </c>
      <c r="I1064" s="7" t="s">
        <v>13</v>
      </c>
    </row>
    <row r="1065" spans="2:17" ht="16.5" thickBot="1">
      <c r="B1065" s="7" t="s">
        <v>14</v>
      </c>
      <c r="C1065" s="19">
        <v>43.777000000000001</v>
      </c>
      <c r="D1065" s="19">
        <v>17.2</v>
      </c>
      <c r="E1065" s="19">
        <v>53.555</v>
      </c>
      <c r="F1065" s="19">
        <v>21.048999999999999</v>
      </c>
      <c r="G1065" s="19">
        <v>85.847999999999999</v>
      </c>
      <c r="H1065" s="19">
        <v>31.638999999999999</v>
      </c>
      <c r="I1065" s="7" t="s">
        <v>170</v>
      </c>
    </row>
    <row r="1066" spans="2:17" ht="16.5" thickBot="1">
      <c r="B1066" s="7" t="s">
        <v>15</v>
      </c>
      <c r="C1066" s="19">
        <v>3.2849102688694525</v>
      </c>
      <c r="D1066" s="19">
        <v>1.9330000000000001</v>
      </c>
      <c r="E1066" s="19">
        <v>3.1389999999999998</v>
      </c>
      <c r="F1066" s="19">
        <v>1.6559999999999999</v>
      </c>
      <c r="G1066" s="19">
        <v>5.444</v>
      </c>
      <c r="H1066" s="19">
        <v>2.6560000000000001</v>
      </c>
      <c r="I1066" s="7" t="s">
        <v>171</v>
      </c>
    </row>
    <row r="1067" spans="2:17" ht="16.5" thickBot="1">
      <c r="B1067" s="7" t="s">
        <v>16</v>
      </c>
      <c r="C1067" s="19">
        <v>6.69</v>
      </c>
      <c r="D1067" s="19">
        <v>3.2570000000000001</v>
      </c>
      <c r="E1067" s="19">
        <v>0.99399999999999999</v>
      </c>
      <c r="F1067" s="19">
        <v>0.64900000000000002</v>
      </c>
      <c r="G1067" s="19">
        <f>E1067/F1067*H1067</f>
        <v>0.69227734976887512</v>
      </c>
      <c r="H1067" s="19">
        <v>0.45200000000000001</v>
      </c>
      <c r="I1067" s="7" t="s">
        <v>161</v>
      </c>
    </row>
    <row r="1068" spans="2:17" ht="16.5" thickBot="1">
      <c r="B1068" s="7" t="s">
        <v>17</v>
      </c>
      <c r="C1068" s="19">
        <v>0</v>
      </c>
      <c r="D1068" s="19">
        <v>0</v>
      </c>
      <c r="E1068" s="19">
        <v>0</v>
      </c>
      <c r="F1068" s="19">
        <v>0</v>
      </c>
      <c r="G1068" s="19">
        <v>7.2999999999999995E-2</v>
      </c>
      <c r="H1068" s="19">
        <v>0.02</v>
      </c>
      <c r="I1068" s="7" t="s">
        <v>18</v>
      </c>
    </row>
    <row r="1069" spans="2:17" ht="16.5" thickBot="1">
      <c r="B1069" s="7" t="s">
        <v>19</v>
      </c>
      <c r="C1069" s="19">
        <v>10.067</v>
      </c>
      <c r="D1069" s="19">
        <v>3.0529999999999999</v>
      </c>
      <c r="E1069" s="19">
        <v>9.0519999999999996</v>
      </c>
      <c r="F1069" s="19">
        <v>2.9129999999999998</v>
      </c>
      <c r="G1069" s="19">
        <f>E1069/F1069*H1069</f>
        <v>9.260199107449365</v>
      </c>
      <c r="H1069" s="19">
        <v>2.98</v>
      </c>
      <c r="I1069" s="7" t="s">
        <v>20</v>
      </c>
    </row>
    <row r="1070" spans="2:17" ht="16.5" thickBot="1">
      <c r="B1070" s="7" t="s">
        <v>21</v>
      </c>
      <c r="C1070" s="19">
        <v>13.193168</v>
      </c>
      <c r="D1070" s="19">
        <v>4.4604742000000002</v>
      </c>
      <c r="E1070" s="19">
        <v>15.231999999999999</v>
      </c>
      <c r="F1070" s="19">
        <v>5.3179999999999996</v>
      </c>
      <c r="G1070" s="19">
        <v>26.298999999999999</v>
      </c>
      <c r="H1070" s="19">
        <v>8.0879999999999992</v>
      </c>
      <c r="I1070" s="7" t="s">
        <v>168</v>
      </c>
    </row>
    <row r="1071" spans="2:17" ht="16.5" thickBot="1">
      <c r="B1071" s="7" t="s">
        <v>22</v>
      </c>
      <c r="C1071" s="19">
        <v>0.313</v>
      </c>
      <c r="D1071" s="19">
        <v>0.24199999999999999</v>
      </c>
      <c r="E1071" s="19">
        <v>0.10088429752066116</v>
      </c>
      <c r="F1071" s="19">
        <v>7.8E-2</v>
      </c>
      <c r="G1071" s="19">
        <f>E1071/F1071*H1071</f>
        <v>0.24057024793388429</v>
      </c>
      <c r="H1071" s="19">
        <v>0.186</v>
      </c>
      <c r="I1071" s="7" t="s">
        <v>178</v>
      </c>
    </row>
    <row r="1072" spans="2:17" ht="16.5" thickBot="1">
      <c r="B1072" s="7" t="s">
        <v>23</v>
      </c>
      <c r="C1072" s="19">
        <v>4.056</v>
      </c>
      <c r="D1072" s="19">
        <v>1.54</v>
      </c>
      <c r="E1072" s="19">
        <v>4.0549999999999997</v>
      </c>
      <c r="F1072" s="19">
        <v>1.5409999999999999</v>
      </c>
      <c r="G1072" s="19">
        <f>E1072/F1072*H1072</f>
        <v>3.2418948734587927</v>
      </c>
      <c r="H1072" s="19">
        <v>1.232</v>
      </c>
      <c r="I1072" s="7" t="s">
        <v>169</v>
      </c>
    </row>
    <row r="1073" spans="2:17" ht="16.5" thickBot="1">
      <c r="B1073" s="7" t="s">
        <v>24</v>
      </c>
      <c r="C1073" s="19">
        <v>5.6139999999999999</v>
      </c>
      <c r="D1073" s="19">
        <v>1.992</v>
      </c>
      <c r="E1073" s="19">
        <v>3.871</v>
      </c>
      <c r="F1073" s="19">
        <v>1.74</v>
      </c>
      <c r="G1073" s="19">
        <v>5.0999999999999996</v>
      </c>
      <c r="H1073" s="19">
        <v>2.069</v>
      </c>
      <c r="I1073" s="7" t="s">
        <v>172</v>
      </c>
    </row>
    <row r="1074" spans="2:17" ht="16.5" thickBot="1">
      <c r="B1074" s="7" t="s">
        <v>25</v>
      </c>
      <c r="C1074" s="19">
        <v>5.4809999999999999</v>
      </c>
      <c r="D1074" s="19">
        <v>2.992</v>
      </c>
      <c r="E1074" s="19">
        <v>5.96</v>
      </c>
      <c r="F1074" s="19">
        <v>3.2370000000000001</v>
      </c>
      <c r="G1074" s="19">
        <v>4.3019999999999996</v>
      </c>
      <c r="H1074" s="19">
        <v>2.516</v>
      </c>
      <c r="I1074" s="7" t="s">
        <v>173</v>
      </c>
    </row>
    <row r="1075" spans="2:17" ht="16.5" thickBot="1">
      <c r="B1075" s="7" t="s">
        <v>26</v>
      </c>
      <c r="C1075" s="19">
        <v>0.13951648351648349</v>
      </c>
      <c r="D1075" s="19">
        <v>6.9000000000000006E-2</v>
      </c>
      <c r="E1075" s="19">
        <v>0.78400000000000003</v>
      </c>
      <c r="F1075" s="19">
        <v>0.68500000000000005</v>
      </c>
      <c r="G1075" s="19">
        <v>0.95799999999999996</v>
      </c>
      <c r="H1075" s="19">
        <v>0.5</v>
      </c>
      <c r="I1075" s="1" t="s">
        <v>179</v>
      </c>
    </row>
    <row r="1076" spans="2:17" ht="16.5" thickBot="1">
      <c r="B1076" s="7" t="s">
        <v>27</v>
      </c>
      <c r="C1076" s="19">
        <v>100.13255740719457</v>
      </c>
      <c r="D1076" s="19">
        <v>62.731999999999999</v>
      </c>
      <c r="E1076" s="19">
        <v>138.71</v>
      </c>
      <c r="F1076" s="19">
        <v>78.546999999999997</v>
      </c>
      <c r="G1076" s="19">
        <v>206.68799999999999</v>
      </c>
      <c r="H1076" s="19">
        <v>91.721000000000004</v>
      </c>
      <c r="I1076" s="1" t="s">
        <v>174</v>
      </c>
    </row>
    <row r="1077" spans="2:17" ht="16.5" thickBot="1">
      <c r="B1077" s="7" t="s">
        <v>28</v>
      </c>
      <c r="C1077" s="19">
        <v>426.17500000000001</v>
      </c>
      <c r="D1077" s="19">
        <v>101.262</v>
      </c>
      <c r="E1077" s="19">
        <v>481.63099999999997</v>
      </c>
      <c r="F1077" s="19">
        <v>124.98399999999999</v>
      </c>
      <c r="G1077" s="19">
        <v>363.89699999999999</v>
      </c>
      <c r="H1077" s="19">
        <v>113.417</v>
      </c>
      <c r="I1077" s="1" t="s">
        <v>175</v>
      </c>
    </row>
    <row r="1078" spans="2:17" ht="16.5" thickBot="1">
      <c r="B1078" s="7" t="s">
        <v>29</v>
      </c>
      <c r="C1078" s="19">
        <v>1.085</v>
      </c>
      <c r="D1078" s="19">
        <v>0.41599999999999998</v>
      </c>
      <c r="E1078" s="19">
        <v>1.7999999999999999E-2</v>
      </c>
      <c r="F1078" s="19">
        <v>3.0000000000000001E-3</v>
      </c>
      <c r="G1078" s="19">
        <v>0.255</v>
      </c>
      <c r="H1078" s="19">
        <v>5.3999999999999999E-2</v>
      </c>
      <c r="I1078" s="1" t="s">
        <v>176</v>
      </c>
    </row>
    <row r="1079" spans="2:17" ht="16.5" thickBot="1">
      <c r="B1079" s="7" t="s">
        <v>30</v>
      </c>
      <c r="C1079" s="19">
        <v>0.39500000000000002</v>
      </c>
      <c r="D1079" s="19">
        <v>0.248</v>
      </c>
      <c r="E1079" s="19">
        <v>0.125</v>
      </c>
      <c r="F1079" s="19">
        <v>5.8000000000000003E-2</v>
      </c>
      <c r="G1079" s="19">
        <v>0.97399999999999998</v>
      </c>
      <c r="H1079" s="19">
        <v>0.70899999999999996</v>
      </c>
      <c r="I1079" s="1" t="s">
        <v>31</v>
      </c>
    </row>
    <row r="1080" spans="2:17" ht="16.5" thickBot="1">
      <c r="B1080" s="48" t="s">
        <v>116</v>
      </c>
      <c r="C1080" s="49">
        <v>716.39658125388428</v>
      </c>
      <c r="D1080" s="49">
        <v>245.16869461514</v>
      </c>
      <c r="E1080" s="49">
        <v>880.73800000000006</v>
      </c>
      <c r="F1080" s="49">
        <v>290.55599999999998</v>
      </c>
      <c r="G1080" s="44">
        <f>SUM(G1058:G1079)</f>
        <v>793.73094157861101</v>
      </c>
      <c r="H1080" s="44">
        <f>SUM(H1058:H1079)</f>
        <v>295.79799999999994</v>
      </c>
      <c r="I1080" s="50" t="s">
        <v>162</v>
      </c>
    </row>
    <row r="1081" spans="2:17" ht="16.5" thickBot="1">
      <c r="B1081" s="45" t="s">
        <v>117</v>
      </c>
      <c r="C1081" s="49">
        <v>53359.458603879968</v>
      </c>
      <c r="D1081" s="49">
        <v>14441.679</v>
      </c>
      <c r="E1081" s="49">
        <v>59704.860241687937</v>
      </c>
      <c r="F1081" s="49">
        <v>16159.055</v>
      </c>
      <c r="G1081" s="44">
        <f>E1081/F1081*H1081</f>
        <v>63367.051311402931</v>
      </c>
      <c r="H1081" s="44">
        <v>17150.223000000002</v>
      </c>
      <c r="I1081" s="47" t="s">
        <v>118</v>
      </c>
    </row>
    <row r="1082" spans="2:17">
      <c r="B1082" s="51"/>
      <c r="C1082" s="52"/>
      <c r="D1082" s="52"/>
      <c r="E1082" s="52"/>
      <c r="F1082" s="52"/>
      <c r="G1082" s="52"/>
      <c r="H1082" s="52"/>
      <c r="I1082" s="53"/>
    </row>
    <row r="1083" spans="2:17">
      <c r="B1083" s="30" t="s">
        <v>131</v>
      </c>
      <c r="C1083" s="2"/>
      <c r="D1083" s="2"/>
      <c r="G1083" s="2"/>
      <c r="H1083" s="2"/>
      <c r="I1083" s="16" t="s">
        <v>132</v>
      </c>
    </row>
    <row r="1084" spans="2:17" ht="15.75" customHeight="1">
      <c r="B1084" s="62" t="s">
        <v>101</v>
      </c>
      <c r="C1084" s="62"/>
      <c r="D1084" s="2"/>
      <c r="G1084" s="30"/>
      <c r="H1084" s="30"/>
      <c r="I1084" s="35" t="s">
        <v>214</v>
      </c>
      <c r="J1084" s="2"/>
    </row>
    <row r="1085" spans="2:17" ht="30.75" customHeight="1" thickBot="1">
      <c r="B1085" s="63" t="s">
        <v>227</v>
      </c>
      <c r="C1085" s="63"/>
      <c r="D1085" s="12" t="s">
        <v>219</v>
      </c>
      <c r="E1085" s="28"/>
      <c r="F1085" s="28"/>
      <c r="G1085" s="29" t="s">
        <v>57</v>
      </c>
      <c r="I1085" s="31" t="s">
        <v>58</v>
      </c>
      <c r="J1085" s="2"/>
    </row>
    <row r="1086" spans="2:17" ht="16.5" thickBot="1">
      <c r="B1086" s="76" t="s">
        <v>0</v>
      </c>
      <c r="C1086" s="67">
        <v>2017</v>
      </c>
      <c r="D1086" s="68"/>
      <c r="E1086" s="67">
        <v>2018</v>
      </c>
      <c r="F1086" s="68"/>
      <c r="G1086" s="67">
        <v>2019</v>
      </c>
      <c r="H1086" s="68"/>
      <c r="I1086" s="79" t="s">
        <v>1</v>
      </c>
    </row>
    <row r="1087" spans="2:17">
      <c r="B1087" s="77"/>
      <c r="C1087" s="18" t="s">
        <v>32</v>
      </c>
      <c r="D1087" s="33" t="s">
        <v>3</v>
      </c>
      <c r="E1087" s="18" t="s">
        <v>32</v>
      </c>
      <c r="F1087" s="8" t="s">
        <v>3</v>
      </c>
      <c r="G1087" s="18" t="s">
        <v>32</v>
      </c>
      <c r="H1087" s="8" t="s">
        <v>3</v>
      </c>
      <c r="I1087" s="80"/>
      <c r="J1087" s="23"/>
      <c r="K1087" s="23"/>
      <c r="L1087" s="23"/>
      <c r="M1087" s="23"/>
      <c r="N1087" s="23"/>
      <c r="O1087" s="23"/>
      <c r="P1087" s="23"/>
      <c r="Q1087" s="23"/>
    </row>
    <row r="1088" spans="2:17" ht="16.5" thickBot="1">
      <c r="B1088" s="78"/>
      <c r="C1088" s="9" t="s">
        <v>4</v>
      </c>
      <c r="D1088" s="34" t="s">
        <v>5</v>
      </c>
      <c r="E1088" s="9" t="s">
        <v>4</v>
      </c>
      <c r="F1088" s="9" t="s">
        <v>5</v>
      </c>
      <c r="G1088" s="9" t="s">
        <v>4</v>
      </c>
      <c r="H1088" s="9" t="s">
        <v>5</v>
      </c>
      <c r="I1088" s="81"/>
      <c r="J1088" s="23"/>
      <c r="K1088" s="23"/>
      <c r="L1088" s="23"/>
      <c r="M1088" s="23"/>
      <c r="N1088" s="23"/>
      <c r="O1088" s="23"/>
      <c r="P1088" s="23"/>
      <c r="Q1088" s="23"/>
    </row>
    <row r="1089" spans="2:17" ht="16.5" thickBot="1">
      <c r="B1089" s="7" t="s">
        <v>6</v>
      </c>
      <c r="C1089" s="19">
        <v>19.393599999999999</v>
      </c>
      <c r="D1089" s="19">
        <v>16.93</v>
      </c>
      <c r="E1089" s="19">
        <v>15.964</v>
      </c>
      <c r="F1089" s="19">
        <v>12.944000000000001</v>
      </c>
      <c r="G1089" s="19">
        <v>21.654</v>
      </c>
      <c r="H1089" s="19">
        <v>15.930999999999999</v>
      </c>
      <c r="I1089" s="7" t="s">
        <v>160</v>
      </c>
      <c r="J1089" s="23"/>
      <c r="K1089" s="23"/>
      <c r="L1089" s="23"/>
      <c r="M1089" s="23"/>
      <c r="N1089" s="23"/>
      <c r="O1089" s="23"/>
      <c r="P1089" s="23"/>
      <c r="Q1089" s="23"/>
    </row>
    <row r="1090" spans="2:17" ht="16.5" thickBot="1">
      <c r="B1090" s="7" t="s">
        <v>7</v>
      </c>
      <c r="C1090" s="19">
        <v>58.036000000000001</v>
      </c>
      <c r="D1090" s="19">
        <v>28.803000000000001</v>
      </c>
      <c r="E1090" s="19">
        <v>59.875</v>
      </c>
      <c r="F1090" s="19">
        <v>32.258000000000003</v>
      </c>
      <c r="G1090" s="19">
        <v>37.061999999999998</v>
      </c>
      <c r="H1090" s="19">
        <v>20.096</v>
      </c>
      <c r="I1090" s="7" t="s">
        <v>163</v>
      </c>
    </row>
    <row r="1091" spans="2:17" ht="16.5" thickBot="1">
      <c r="B1091" s="7" t="s">
        <v>8</v>
      </c>
      <c r="C1091" s="19">
        <v>0.60399999999999998</v>
      </c>
      <c r="D1091" s="19">
        <v>0.46800000000000003</v>
      </c>
      <c r="E1091" s="19">
        <v>0.56100000000000005</v>
      </c>
      <c r="F1091" s="19">
        <v>0.40899999999999997</v>
      </c>
      <c r="G1091" s="19">
        <v>0.70399999999999996</v>
      </c>
      <c r="H1091" s="19">
        <v>0.48499999999999999</v>
      </c>
      <c r="I1091" s="7" t="s">
        <v>166</v>
      </c>
    </row>
    <row r="1092" spans="2:17" ht="16.5" thickBot="1">
      <c r="B1092" s="7" t="s">
        <v>9</v>
      </c>
      <c r="C1092" s="19">
        <v>12.914999999999999</v>
      </c>
      <c r="D1092" s="19">
        <v>12.343</v>
      </c>
      <c r="E1092" s="19">
        <v>12.704000000000001</v>
      </c>
      <c r="F1092" s="19">
        <v>12.581</v>
      </c>
      <c r="G1092" s="19">
        <v>12.962</v>
      </c>
      <c r="H1092" s="19">
        <v>13.226000000000001</v>
      </c>
      <c r="I1092" s="7" t="s">
        <v>164</v>
      </c>
    </row>
    <row r="1093" spans="2:17" ht="16.5" thickBot="1">
      <c r="B1093" s="7" t="s">
        <v>10</v>
      </c>
      <c r="C1093" s="19">
        <v>111.03261999999999</v>
      </c>
      <c r="D1093" s="19">
        <v>53.436048873490002</v>
      </c>
      <c r="E1093" s="19">
        <v>164.67599999999999</v>
      </c>
      <c r="F1093" s="19">
        <v>87.840999999999994</v>
      </c>
      <c r="G1093" s="19">
        <v>179.28700000000001</v>
      </c>
      <c r="H1093" s="19">
        <v>85.915000000000006</v>
      </c>
      <c r="I1093" s="7" t="s">
        <v>165</v>
      </c>
    </row>
    <row r="1094" spans="2:17" ht="16.5" thickBot="1">
      <c r="B1094" s="7" t="s">
        <v>11</v>
      </c>
      <c r="C1094" s="19">
        <v>0.215</v>
      </c>
      <c r="D1094" s="19">
        <v>9.2999999999999999E-2</v>
      </c>
      <c r="E1094" s="19">
        <v>109.93</v>
      </c>
      <c r="F1094" s="19">
        <v>5.2999999999999999E-2</v>
      </c>
      <c r="G1094" s="19">
        <v>0.246</v>
      </c>
      <c r="H1094" s="19">
        <v>0.11899999999999999</v>
      </c>
      <c r="I1094" s="7" t="s">
        <v>167</v>
      </c>
    </row>
    <row r="1095" spans="2:17" ht="16.5" thickBot="1">
      <c r="B1095" s="7" t="s">
        <v>12</v>
      </c>
      <c r="C1095" s="19">
        <v>103.01900000000001</v>
      </c>
      <c r="D1095" s="19">
        <v>31.879000000000001</v>
      </c>
      <c r="E1095" s="19">
        <v>335.10700000000003</v>
      </c>
      <c r="F1095" s="19">
        <v>110.19799999999999</v>
      </c>
      <c r="G1095" s="19">
        <v>573.89</v>
      </c>
      <c r="H1095" s="19">
        <v>208.947</v>
      </c>
      <c r="I1095" s="7" t="s">
        <v>13</v>
      </c>
    </row>
    <row r="1096" spans="2:17" ht="16.5" thickBot="1">
      <c r="B1096" s="7" t="s">
        <v>14</v>
      </c>
      <c r="C1096" s="19">
        <v>36.362000000000002</v>
      </c>
      <c r="D1096" s="19">
        <v>29.065000000000001</v>
      </c>
      <c r="E1096" s="19">
        <v>40.006</v>
      </c>
      <c r="F1096" s="19">
        <v>32.405999999999999</v>
      </c>
      <c r="G1096" s="19">
        <v>37.57</v>
      </c>
      <c r="H1096" s="19">
        <v>33.423999999999999</v>
      </c>
      <c r="I1096" s="7" t="s">
        <v>170</v>
      </c>
    </row>
    <row r="1097" spans="2:17" ht="16.5" thickBot="1">
      <c r="B1097" s="7" t="s">
        <v>15</v>
      </c>
      <c r="C1097" s="19">
        <v>5.7469999999999999</v>
      </c>
      <c r="D1097" s="19">
        <v>3.7410000000000001</v>
      </c>
      <c r="E1097" s="19">
        <v>53.734999999999999</v>
      </c>
      <c r="F1097" s="19">
        <v>26.760999999999999</v>
      </c>
      <c r="G1097" s="19">
        <v>3.331</v>
      </c>
      <c r="H1097" s="19">
        <v>2.7429999999999999</v>
      </c>
      <c r="I1097" s="7" t="s">
        <v>171</v>
      </c>
    </row>
    <row r="1098" spans="2:17" ht="16.5" thickBot="1">
      <c r="B1098" s="7" t="s">
        <v>16</v>
      </c>
      <c r="C1098" s="19">
        <v>19.265999999999998</v>
      </c>
      <c r="D1098" s="19">
        <v>13.641</v>
      </c>
      <c r="E1098" s="19">
        <v>19.183</v>
      </c>
      <c r="F1098" s="19">
        <v>13.869</v>
      </c>
      <c r="G1098" s="19">
        <v>30.244</v>
      </c>
      <c r="H1098" s="19">
        <v>19.54</v>
      </c>
      <c r="I1098" s="7" t="s">
        <v>161</v>
      </c>
    </row>
    <row r="1099" spans="2:17" ht="16.5" thickBot="1">
      <c r="B1099" s="7" t="s">
        <v>17</v>
      </c>
      <c r="C1099" s="19">
        <v>1.0389999999999999</v>
      </c>
      <c r="D1099" s="19">
        <v>0.43</v>
      </c>
      <c r="E1099" s="19">
        <v>1.2170000000000001</v>
      </c>
      <c r="F1099" s="19">
        <v>0.58199999999999996</v>
      </c>
      <c r="G1099" s="19">
        <v>0.50900000000000001</v>
      </c>
      <c r="H1099" s="19">
        <v>0.33500000000000002</v>
      </c>
      <c r="I1099" s="7" t="s">
        <v>18</v>
      </c>
    </row>
    <row r="1100" spans="2:17" ht="16.5" thickBot="1">
      <c r="B1100" s="7" t="s">
        <v>19</v>
      </c>
      <c r="C1100" s="19">
        <v>79.525000000000006</v>
      </c>
      <c r="D1100" s="19">
        <v>46.817999999999998</v>
      </c>
      <c r="E1100" s="19">
        <v>154.87899999999999</v>
      </c>
      <c r="F1100" s="19">
        <v>72.210999999999999</v>
      </c>
      <c r="G1100" s="19">
        <v>258.19</v>
      </c>
      <c r="H1100" s="19">
        <v>100.422</v>
      </c>
      <c r="I1100" s="7" t="s">
        <v>20</v>
      </c>
    </row>
    <row r="1101" spans="2:17" ht="16.5" thickBot="1">
      <c r="B1101" s="7" t="s">
        <v>21</v>
      </c>
      <c r="C1101" s="19">
        <v>28.167009999999998</v>
      </c>
      <c r="D1101" s="19">
        <v>13.5779332</v>
      </c>
      <c r="E1101" s="19">
        <v>19.754999999999999</v>
      </c>
      <c r="F1101" s="19">
        <v>10.645</v>
      </c>
      <c r="G1101" s="19">
        <v>15.67</v>
      </c>
      <c r="H1101" s="19">
        <v>10.457000000000001</v>
      </c>
      <c r="I1101" s="7" t="s">
        <v>168</v>
      </c>
    </row>
    <row r="1102" spans="2:17" ht="16.5" thickBot="1">
      <c r="B1102" s="7" t="s">
        <v>22</v>
      </c>
      <c r="C1102" s="19">
        <v>0.435</v>
      </c>
      <c r="D1102" s="19">
        <v>0.372</v>
      </c>
      <c r="E1102" s="19">
        <v>1.8850000000000002</v>
      </c>
      <c r="F1102" s="19">
        <v>1.6120000000000001</v>
      </c>
      <c r="G1102" s="19">
        <v>3.1221774193548386</v>
      </c>
      <c r="H1102" s="19">
        <v>2.67</v>
      </c>
      <c r="I1102" s="7" t="s">
        <v>178</v>
      </c>
    </row>
    <row r="1103" spans="2:17" ht="16.5" thickBot="1">
      <c r="B1103" s="7" t="s">
        <v>23</v>
      </c>
      <c r="C1103" s="19">
        <v>3.88</v>
      </c>
      <c r="D1103" s="19">
        <v>3.46</v>
      </c>
      <c r="E1103" s="19">
        <v>3.88</v>
      </c>
      <c r="F1103" s="19">
        <v>3.46</v>
      </c>
      <c r="G1103" s="19">
        <v>5.3869999999999996</v>
      </c>
      <c r="H1103" s="19">
        <v>5.056</v>
      </c>
      <c r="I1103" s="7" t="s">
        <v>169</v>
      </c>
    </row>
    <row r="1104" spans="2:17" ht="16.5" thickBot="1">
      <c r="B1104" s="7" t="s">
        <v>24</v>
      </c>
      <c r="C1104" s="19">
        <v>12.839</v>
      </c>
      <c r="D1104" s="19">
        <v>7.16</v>
      </c>
      <c r="E1104" s="19">
        <v>13.574999999999999</v>
      </c>
      <c r="F1104" s="19">
        <v>8.5950000000000006</v>
      </c>
      <c r="G1104" s="19">
        <v>7.9950000000000001</v>
      </c>
      <c r="H1104" s="19">
        <v>5.9530000000000003</v>
      </c>
      <c r="I1104" s="7" t="s">
        <v>172</v>
      </c>
    </row>
    <row r="1105" spans="2:17" ht="16.5" thickBot="1">
      <c r="B1105" s="7" t="s">
        <v>25</v>
      </c>
      <c r="C1105" s="19">
        <v>42.396999999999998</v>
      </c>
      <c r="D1105" s="19">
        <v>26.911000000000001</v>
      </c>
      <c r="E1105" s="19">
        <v>42.716999999999999</v>
      </c>
      <c r="F1105" s="19">
        <v>28.213000000000001</v>
      </c>
      <c r="G1105" s="19">
        <v>35.962000000000003</v>
      </c>
      <c r="H1105" s="19">
        <v>24.844000000000001</v>
      </c>
      <c r="I1105" s="7" t="s">
        <v>173</v>
      </c>
    </row>
    <row r="1106" spans="2:17" ht="16.5" thickBot="1">
      <c r="B1106" s="7" t="s">
        <v>26</v>
      </c>
      <c r="C1106" s="19">
        <v>42.735999999999997</v>
      </c>
      <c r="D1106" s="19">
        <v>20.832999999999998</v>
      </c>
      <c r="E1106" s="19">
        <v>31.728999999999999</v>
      </c>
      <c r="F1106" s="19">
        <v>20.933</v>
      </c>
      <c r="G1106" s="19">
        <v>38.491</v>
      </c>
      <c r="H1106" s="19">
        <v>20.599</v>
      </c>
      <c r="I1106" s="1" t="s">
        <v>179</v>
      </c>
    </row>
    <row r="1107" spans="2:17" ht="16.5" thickBot="1">
      <c r="B1107" s="7" t="s">
        <v>27</v>
      </c>
      <c r="C1107" s="19">
        <v>67.867000000000004</v>
      </c>
      <c r="D1107" s="19">
        <v>56.317</v>
      </c>
      <c r="E1107" s="19">
        <v>86.81</v>
      </c>
      <c r="F1107" s="19">
        <v>77.387</v>
      </c>
      <c r="G1107" s="19">
        <v>118.149</v>
      </c>
      <c r="H1107" s="19">
        <v>108.065</v>
      </c>
      <c r="I1107" s="1" t="s">
        <v>174</v>
      </c>
    </row>
    <row r="1108" spans="2:17" ht="16.5" thickBot="1">
      <c r="B1108" s="7" t="s">
        <v>28</v>
      </c>
      <c r="C1108" s="19">
        <v>28.806000000000001</v>
      </c>
      <c r="D1108" s="19">
        <v>27.986999999999998</v>
      </c>
      <c r="E1108" s="19">
        <v>33.194000000000003</v>
      </c>
      <c r="F1108" s="19">
        <v>26.882999999999999</v>
      </c>
      <c r="G1108" s="19">
        <v>27.853000000000002</v>
      </c>
      <c r="H1108" s="19">
        <v>21.661999999999999</v>
      </c>
      <c r="I1108" s="1" t="s">
        <v>175</v>
      </c>
    </row>
    <row r="1109" spans="2:17" ht="16.5" thickBot="1">
      <c r="B1109" s="7" t="s">
        <v>29</v>
      </c>
      <c r="C1109" s="19">
        <v>9.3529999999999998</v>
      </c>
      <c r="D1109" s="19">
        <v>3.2719999999999998</v>
      </c>
      <c r="E1109" s="19">
        <v>26.457999999999998</v>
      </c>
      <c r="F1109" s="19">
        <v>9.9740000000000002</v>
      </c>
      <c r="G1109" s="19">
        <v>3.5000000000000003E-2</v>
      </c>
      <c r="H1109" s="19">
        <v>1.2E-2</v>
      </c>
      <c r="I1109" s="1" t="s">
        <v>176</v>
      </c>
    </row>
    <row r="1110" spans="2:17" ht="16.5" thickBot="1">
      <c r="B1110" s="7" t="s">
        <v>30</v>
      </c>
      <c r="C1110" s="19">
        <v>9.7040000000000006</v>
      </c>
      <c r="D1110" s="19">
        <v>14.853</v>
      </c>
      <c r="E1110" s="19">
        <v>2.948</v>
      </c>
      <c r="F1110" s="19">
        <v>2.7210000000000001</v>
      </c>
      <c r="G1110" s="19">
        <v>15.492000000000001</v>
      </c>
      <c r="H1110" s="19">
        <v>11.247999999999999</v>
      </c>
      <c r="I1110" s="1" t="s">
        <v>31</v>
      </c>
    </row>
    <row r="1111" spans="2:17" ht="16.5" thickBot="1">
      <c r="B1111" s="48" t="s">
        <v>116</v>
      </c>
      <c r="C1111" s="49">
        <v>693.33823000000007</v>
      </c>
      <c r="D1111" s="49">
        <v>412.3899820734901</v>
      </c>
      <c r="E1111" s="49">
        <v>1228.903</v>
      </c>
      <c r="F1111" s="49">
        <v>592.53599999999994</v>
      </c>
      <c r="G1111" s="49">
        <f>SUM(G1089:G1110)</f>
        <v>1423.805177419355</v>
      </c>
      <c r="H1111" s="49">
        <f>SUM(H1089:H1110)</f>
        <v>711.74900000000002</v>
      </c>
      <c r="I1111" s="50" t="s">
        <v>162</v>
      </c>
    </row>
    <row r="1112" spans="2:17" ht="16.5" thickBot="1">
      <c r="B1112" s="45" t="s">
        <v>117</v>
      </c>
      <c r="C1112" s="49">
        <v>36531.736505726607</v>
      </c>
      <c r="D1112" s="49">
        <v>21700.716</v>
      </c>
      <c r="E1112" s="49">
        <v>42180.056932874177</v>
      </c>
      <c r="F1112" s="49">
        <v>25055.952000000001</v>
      </c>
      <c r="G1112" s="49">
        <f>E1112/F1112*H1112</f>
        <v>40608.617855035744</v>
      </c>
      <c r="H1112" s="49">
        <v>24122.48</v>
      </c>
      <c r="I1112" s="47" t="s">
        <v>118</v>
      </c>
    </row>
    <row r="1114" spans="2:17">
      <c r="B1114" s="30" t="s">
        <v>133</v>
      </c>
      <c r="C1114" s="2"/>
      <c r="D1114" s="2"/>
      <c r="G1114" s="2"/>
      <c r="H1114" s="2"/>
      <c r="I1114" s="16" t="s">
        <v>134</v>
      </c>
    </row>
    <row r="1115" spans="2:17" ht="21" customHeight="1">
      <c r="B1115" s="62" t="s">
        <v>102</v>
      </c>
      <c r="C1115" s="62"/>
      <c r="D1115" s="2"/>
      <c r="G1115" s="16"/>
      <c r="H1115" s="74" t="s">
        <v>103</v>
      </c>
      <c r="I1115" s="74"/>
      <c r="J1115" s="2"/>
    </row>
    <row r="1116" spans="2:17" ht="18.75" customHeight="1" thickBot="1">
      <c r="B1116" s="91" t="s">
        <v>227</v>
      </c>
      <c r="C1116" s="91"/>
      <c r="D1116" s="12" t="s">
        <v>219</v>
      </c>
      <c r="E1116" s="28"/>
      <c r="F1116" s="28"/>
      <c r="G1116" s="29" t="s">
        <v>57</v>
      </c>
      <c r="I1116" s="31" t="s">
        <v>58</v>
      </c>
      <c r="J1116" s="2"/>
    </row>
    <row r="1117" spans="2:17" ht="16.5" thickBot="1">
      <c r="B1117" s="64" t="s">
        <v>0</v>
      </c>
      <c r="C1117" s="67">
        <v>2017</v>
      </c>
      <c r="D1117" s="68"/>
      <c r="E1117" s="67">
        <v>2018</v>
      </c>
      <c r="F1117" s="68"/>
      <c r="G1117" s="67">
        <v>2019</v>
      </c>
      <c r="H1117" s="68"/>
      <c r="I1117" s="69" t="s">
        <v>1</v>
      </c>
    </row>
    <row r="1118" spans="2:17">
      <c r="B1118" s="65"/>
      <c r="C1118" s="18" t="s">
        <v>32</v>
      </c>
      <c r="D1118" s="33" t="s">
        <v>3</v>
      </c>
      <c r="E1118" s="18" t="s">
        <v>32</v>
      </c>
      <c r="F1118" s="8" t="s">
        <v>3</v>
      </c>
      <c r="G1118" s="18" t="s">
        <v>32</v>
      </c>
      <c r="H1118" s="8" t="s">
        <v>3</v>
      </c>
      <c r="I1118" s="70"/>
      <c r="J1118" s="23"/>
      <c r="K1118" s="23"/>
      <c r="L1118" s="23"/>
      <c r="M1118" s="23"/>
      <c r="N1118" s="23"/>
      <c r="O1118" s="23"/>
      <c r="P1118" s="23"/>
      <c r="Q1118" s="23"/>
    </row>
    <row r="1119" spans="2:17" ht="16.5" thickBot="1">
      <c r="B1119" s="66"/>
      <c r="C1119" s="9" t="s">
        <v>4</v>
      </c>
      <c r="D1119" s="34" t="s">
        <v>5</v>
      </c>
      <c r="E1119" s="9" t="s">
        <v>4</v>
      </c>
      <c r="F1119" s="9" t="s">
        <v>5</v>
      </c>
      <c r="G1119" s="9" t="s">
        <v>4</v>
      </c>
      <c r="H1119" s="9" t="s">
        <v>5</v>
      </c>
      <c r="I1119" s="71"/>
      <c r="J1119" s="23"/>
      <c r="K1119" s="23"/>
      <c r="L1119" s="23"/>
      <c r="M1119" s="23"/>
      <c r="N1119" s="23"/>
      <c r="O1119" s="23"/>
      <c r="P1119" s="23"/>
      <c r="Q1119" s="23"/>
    </row>
    <row r="1120" spans="2:17" ht="16.5" thickBot="1">
      <c r="B1120" s="7" t="s">
        <v>6</v>
      </c>
      <c r="C1120" s="19">
        <v>0</v>
      </c>
      <c r="D1120" s="19">
        <v>0</v>
      </c>
      <c r="E1120" s="19">
        <v>0</v>
      </c>
      <c r="F1120" s="19">
        <v>0</v>
      </c>
      <c r="G1120" s="19">
        <v>4.9000000000000002E-2</v>
      </c>
      <c r="H1120" s="19">
        <v>3.2000000000000001E-2</v>
      </c>
      <c r="I1120" s="7" t="s">
        <v>160</v>
      </c>
      <c r="J1120" s="23"/>
      <c r="K1120" s="23"/>
      <c r="L1120" s="23"/>
      <c r="M1120" s="23"/>
      <c r="N1120" s="23"/>
      <c r="O1120" s="23"/>
      <c r="P1120" s="23"/>
      <c r="Q1120" s="23"/>
    </row>
    <row r="1121" spans="2:9" ht="16.5" thickBot="1">
      <c r="B1121" s="7" t="s">
        <v>7</v>
      </c>
      <c r="C1121" s="19">
        <v>1.4279999999999999</v>
      </c>
      <c r="D1121" s="19">
        <v>1.5409999999999999</v>
      </c>
      <c r="E1121" s="19">
        <v>3.339</v>
      </c>
      <c r="F1121" s="19">
        <v>2.67</v>
      </c>
      <c r="G1121" s="19">
        <v>9.3290000000000006</v>
      </c>
      <c r="H1121" s="19">
        <v>3.9319999999999999</v>
      </c>
      <c r="I1121" s="7" t="s">
        <v>163</v>
      </c>
    </row>
    <row r="1122" spans="2:9" ht="16.5" thickBot="1">
      <c r="B1122" s="7" t="s">
        <v>8</v>
      </c>
      <c r="C1122" s="19">
        <v>4.593</v>
      </c>
      <c r="D1122" s="19">
        <v>0.37</v>
      </c>
      <c r="E1122" s="19">
        <v>4.4180000000000001</v>
      </c>
      <c r="F1122" s="19">
        <v>0.38700000000000001</v>
      </c>
      <c r="G1122" s="19">
        <v>5.1130000000000004</v>
      </c>
      <c r="H1122" s="19">
        <v>0.38400000000000001</v>
      </c>
      <c r="I1122" s="7" t="s">
        <v>166</v>
      </c>
    </row>
    <row r="1123" spans="2:9" ht="16.5" thickBot="1">
      <c r="B1123" s="7" t="s">
        <v>9</v>
      </c>
      <c r="C1123" s="19">
        <v>1.8759999999999999</v>
      </c>
      <c r="D1123" s="19">
        <v>1.3220000000000001</v>
      </c>
      <c r="E1123" s="19">
        <v>1.6020000000000001</v>
      </c>
      <c r="F1123" s="19">
        <v>0.9</v>
      </c>
      <c r="G1123" s="19">
        <v>1.911</v>
      </c>
      <c r="H1123" s="19">
        <v>0.81</v>
      </c>
      <c r="I1123" s="7" t="s">
        <v>164</v>
      </c>
    </row>
    <row r="1124" spans="2:9" ht="16.5" thickBot="1">
      <c r="B1124" s="7" t="s">
        <v>10</v>
      </c>
      <c r="C1124" s="19">
        <v>6.2190000000000003</v>
      </c>
      <c r="D1124" s="19">
        <v>2.085</v>
      </c>
      <c r="E1124" s="19">
        <v>6.0640000000000001</v>
      </c>
      <c r="F1124" s="19">
        <v>2.82</v>
      </c>
      <c r="G1124" s="19">
        <v>5.3860000000000001</v>
      </c>
      <c r="H1124" s="19">
        <v>2.4300000000000002</v>
      </c>
      <c r="I1124" s="7" t="s">
        <v>165</v>
      </c>
    </row>
    <row r="1125" spans="2:9" s="5" customFormat="1" ht="16.5" thickBot="1">
      <c r="B1125" s="61" t="s">
        <v>11</v>
      </c>
      <c r="C1125" s="19">
        <v>0</v>
      </c>
      <c r="D1125" s="19">
        <v>0</v>
      </c>
      <c r="E1125" s="19">
        <f>326.9/1000</f>
        <v>0.32689999999999997</v>
      </c>
      <c r="F1125" s="19">
        <v>0.16600000000000001</v>
      </c>
      <c r="G1125" s="19">
        <v>0.184</v>
      </c>
      <c r="H1125" s="19">
        <v>8.6999999999999994E-2</v>
      </c>
      <c r="I1125" s="61" t="s">
        <v>167</v>
      </c>
    </row>
    <row r="1126" spans="2:9" ht="16.5" thickBot="1">
      <c r="B1126" s="7" t="s">
        <v>12</v>
      </c>
      <c r="C1126" s="19">
        <v>1E-3</v>
      </c>
      <c r="D1126" s="19">
        <v>8.9999999999999993E-3</v>
      </c>
      <c r="E1126" s="19">
        <v>3.3000000000000002E-2</v>
      </c>
      <c r="F1126" s="19">
        <v>2E-3</v>
      </c>
      <c r="G1126" s="19">
        <v>5.0999999999999997E-2</v>
      </c>
      <c r="H1126" s="19">
        <v>0.19700000000000001</v>
      </c>
      <c r="I1126" s="7" t="s">
        <v>13</v>
      </c>
    </row>
    <row r="1127" spans="2:9" ht="16.5" thickBot="1">
      <c r="B1127" s="7" t="s">
        <v>14</v>
      </c>
      <c r="C1127" s="19">
        <v>7.298</v>
      </c>
      <c r="D1127" s="19">
        <v>5.4580000000000002</v>
      </c>
      <c r="E1127" s="19">
        <v>6.9969999999999999</v>
      </c>
      <c r="F1127" s="19">
        <v>4.5549999999999997</v>
      </c>
      <c r="G1127" s="19">
        <v>6.7089999999999996</v>
      </c>
      <c r="H1127" s="19">
        <v>4.3159999999999998</v>
      </c>
      <c r="I1127" s="7" t="s">
        <v>170</v>
      </c>
    </row>
    <row r="1128" spans="2:9" ht="16.5" thickBot="1">
      <c r="B1128" s="7" t="s">
        <v>15</v>
      </c>
      <c r="C1128" s="19">
        <v>0.15443468468468466</v>
      </c>
      <c r="D1128" s="19">
        <v>0.191</v>
      </c>
      <c r="E1128" s="19">
        <v>0.40500000000000003</v>
      </c>
      <c r="F1128" s="19">
        <v>0.51500000000000001</v>
      </c>
      <c r="G1128" s="19">
        <v>0</v>
      </c>
      <c r="H1128" s="19">
        <v>0</v>
      </c>
      <c r="I1128" s="7" t="s">
        <v>171</v>
      </c>
    </row>
    <row r="1129" spans="2:9" ht="16.5" thickBot="1">
      <c r="B1129" s="7" t="s">
        <v>16</v>
      </c>
      <c r="C1129" s="19">
        <v>3.7930000000000001</v>
      </c>
      <c r="D1129" s="19">
        <v>0.747</v>
      </c>
      <c r="E1129" s="19">
        <v>4.5949999999999998</v>
      </c>
      <c r="F1129" s="19">
        <v>0.59599999999999997</v>
      </c>
      <c r="G1129" s="19">
        <v>2.6469999999999998</v>
      </c>
      <c r="H1129" s="19">
        <v>0.503</v>
      </c>
      <c r="I1129" s="7" t="s">
        <v>161</v>
      </c>
    </row>
    <row r="1130" spans="2:9" ht="16.5" thickBot="1">
      <c r="B1130" s="7" t="s">
        <v>17</v>
      </c>
      <c r="C1130" s="19">
        <v>0.81499999999999995</v>
      </c>
      <c r="D1130" s="19">
        <v>0.104</v>
      </c>
      <c r="E1130" s="19">
        <v>1.6E-2</v>
      </c>
      <c r="F1130" s="19">
        <v>1.2E-2</v>
      </c>
      <c r="G1130" s="19">
        <v>0.107</v>
      </c>
      <c r="H1130" s="19">
        <v>3.9E-2</v>
      </c>
      <c r="I1130" s="7" t="s">
        <v>18</v>
      </c>
    </row>
    <row r="1131" spans="2:9" ht="16.5" thickBot="1">
      <c r="B1131" s="7" t="s">
        <v>19</v>
      </c>
      <c r="C1131" s="19">
        <v>1.125</v>
      </c>
      <c r="D1131" s="19">
        <v>0.58699999999999997</v>
      </c>
      <c r="E1131" s="19">
        <v>1.752</v>
      </c>
      <c r="F1131" s="19">
        <v>1.1339999999999999</v>
      </c>
      <c r="G1131" s="19">
        <v>1.2969999999999999</v>
      </c>
      <c r="H1131" s="19">
        <v>0.90700000000000003</v>
      </c>
      <c r="I1131" s="7" t="s">
        <v>20</v>
      </c>
    </row>
    <row r="1132" spans="2:9" ht="16.5" thickBot="1">
      <c r="B1132" s="7" t="s">
        <v>21</v>
      </c>
      <c r="C1132" s="19">
        <v>7.274</v>
      </c>
      <c r="D1132" s="19">
        <v>2.702</v>
      </c>
      <c r="E1132" s="19">
        <v>1.3879999999999999</v>
      </c>
      <c r="F1132" s="19">
        <v>0.60099999999999998</v>
      </c>
      <c r="G1132" s="19">
        <v>1.319</v>
      </c>
      <c r="H1132" s="19">
        <v>0.46500000000000002</v>
      </c>
      <c r="I1132" s="7" t="s">
        <v>168</v>
      </c>
    </row>
    <row r="1133" spans="2:9" ht="16.5" thickBot="1">
      <c r="B1133" s="7" t="s">
        <v>22</v>
      </c>
      <c r="C1133" s="19">
        <v>5.0000000000000001E-3</v>
      </c>
      <c r="D1133" s="19">
        <v>1.7000000000000001E-2</v>
      </c>
      <c r="E1133" s="19">
        <v>0.36352941176470588</v>
      </c>
      <c r="F1133" s="19">
        <v>1.236</v>
      </c>
      <c r="G1133" s="19">
        <v>0.94294117647058828</v>
      </c>
      <c r="H1133" s="19">
        <v>3.206</v>
      </c>
      <c r="I1133" s="7" t="s">
        <v>178</v>
      </c>
    </row>
    <row r="1134" spans="2:9" ht="16.5" thickBot="1">
      <c r="B1134" s="7" t="s">
        <v>23</v>
      </c>
      <c r="C1134" s="19">
        <v>3.9329999999999998</v>
      </c>
      <c r="D1134" s="19">
        <v>0.80300000000000005</v>
      </c>
      <c r="E1134" s="19">
        <v>3.9329999999999998</v>
      </c>
      <c r="F1134" s="19">
        <v>0.80300000000000005</v>
      </c>
      <c r="G1134" s="19">
        <v>1.6319999999999999</v>
      </c>
      <c r="H1134" s="19">
        <v>0.84099999999999997</v>
      </c>
      <c r="I1134" s="7" t="s">
        <v>169</v>
      </c>
    </row>
    <row r="1135" spans="2:9" ht="16.5" thickBot="1">
      <c r="B1135" s="7" t="s">
        <v>24</v>
      </c>
      <c r="C1135" s="19">
        <v>0.92300000000000004</v>
      </c>
      <c r="D1135" s="19">
        <v>0.19</v>
      </c>
      <c r="E1135" s="19">
        <v>0.38700000000000001</v>
      </c>
      <c r="F1135" s="19">
        <v>0.32900000000000001</v>
      </c>
      <c r="G1135" s="19">
        <v>0.51600000000000001</v>
      </c>
      <c r="H1135" s="19">
        <v>0.375</v>
      </c>
      <c r="I1135" s="7" t="s">
        <v>172</v>
      </c>
    </row>
    <row r="1136" spans="2:9" ht="16.5" thickBot="1">
      <c r="B1136" s="7" t="s">
        <v>25</v>
      </c>
      <c r="C1136" s="19">
        <v>11.012</v>
      </c>
      <c r="D1136" s="19">
        <v>2.5139999999999998</v>
      </c>
      <c r="E1136" s="19">
        <v>16.251000000000001</v>
      </c>
      <c r="F1136" s="19">
        <v>3.7469999999999999</v>
      </c>
      <c r="G1136" s="19">
        <v>13.084</v>
      </c>
      <c r="H1136" s="19">
        <v>3.5539999999999998</v>
      </c>
      <c r="I1136" s="7" t="s">
        <v>173</v>
      </c>
    </row>
    <row r="1137" spans="2:9" ht="16.5" thickBot="1">
      <c r="B1137" s="7" t="s">
        <v>26</v>
      </c>
      <c r="C1137" s="19">
        <v>1.796</v>
      </c>
      <c r="D1137" s="19">
        <v>0.5</v>
      </c>
      <c r="E1137" s="19">
        <v>2.246</v>
      </c>
      <c r="F1137" s="19">
        <v>0.52800000000000002</v>
      </c>
      <c r="G1137" s="19">
        <v>3.2040000000000002</v>
      </c>
      <c r="H1137" s="19">
        <v>0.54</v>
      </c>
      <c r="I1137" s="1" t="s">
        <v>179</v>
      </c>
    </row>
    <row r="1138" spans="2:9" ht="16.5" thickBot="1">
      <c r="B1138" s="7" t="s">
        <v>27</v>
      </c>
      <c r="C1138" s="19">
        <v>7.2440012808652948E-2</v>
      </c>
      <c r="D1138" s="19">
        <v>3.6999999999999998E-2</v>
      </c>
      <c r="E1138" s="19">
        <v>5.7000000000000002E-2</v>
      </c>
      <c r="F1138" s="19">
        <v>0.17100000000000001</v>
      </c>
      <c r="G1138" s="19">
        <v>0.11</v>
      </c>
      <c r="H1138" s="19">
        <v>0.14199999999999999</v>
      </c>
      <c r="I1138" s="1" t="s">
        <v>174</v>
      </c>
    </row>
    <row r="1139" spans="2:9" ht="16.5" thickBot="1">
      <c r="B1139" s="7" t="s">
        <v>28</v>
      </c>
      <c r="C1139" s="19">
        <v>5.6280000000000001</v>
      </c>
      <c r="D1139" s="19">
        <v>9.0370000000000008</v>
      </c>
      <c r="E1139" s="19">
        <v>1.823</v>
      </c>
      <c r="F1139" s="19">
        <v>2.3580000000000001</v>
      </c>
      <c r="G1139" s="19">
        <v>0.69499999999999995</v>
      </c>
      <c r="H1139" s="19">
        <v>0.94099999999999995</v>
      </c>
      <c r="I1139" s="1" t="s">
        <v>175</v>
      </c>
    </row>
    <row r="1140" spans="2:9" ht="16.5" thickBot="1">
      <c r="B1140" s="7" t="s">
        <v>29</v>
      </c>
      <c r="C1140" s="19">
        <v>0</v>
      </c>
      <c r="D1140" s="19">
        <v>0</v>
      </c>
      <c r="E1140" s="19">
        <v>0</v>
      </c>
      <c r="F1140" s="19">
        <v>0</v>
      </c>
      <c r="G1140" s="19">
        <v>54.826000000000001</v>
      </c>
      <c r="H1140" s="19">
        <v>23.137</v>
      </c>
      <c r="I1140" s="1" t="s">
        <v>176</v>
      </c>
    </row>
    <row r="1141" spans="2:9" ht="16.5" thickBot="1">
      <c r="B1141" s="7" t="s">
        <v>30</v>
      </c>
      <c r="C1141" s="19">
        <v>1.2410000000000001</v>
      </c>
      <c r="D1141" s="19">
        <v>0.69499999999999995</v>
      </c>
      <c r="E1141" s="19">
        <v>1.2569999999999999</v>
      </c>
      <c r="F1141" s="19">
        <v>0.86899999999999999</v>
      </c>
      <c r="G1141" s="19">
        <v>0.41899999999999998</v>
      </c>
      <c r="H1141" s="19">
        <v>0.47099999999999997</v>
      </c>
      <c r="I1141" s="1" t="s">
        <v>31</v>
      </c>
    </row>
    <row r="1142" spans="2:9" ht="16.5" thickBot="1">
      <c r="B1142" s="48" t="s">
        <v>116</v>
      </c>
      <c r="C1142" s="49">
        <f t="shared" ref="C1142:G1142" si="16">SUM(C1120:C1141)</f>
        <v>59.186874697493344</v>
      </c>
      <c r="D1142" s="49">
        <f t="shared" si="16"/>
        <v>28.908999999999999</v>
      </c>
      <c r="E1142" s="49">
        <f t="shared" si="16"/>
        <v>57.253429411764706</v>
      </c>
      <c r="F1142" s="49">
        <f t="shared" si="16"/>
        <v>24.399000000000001</v>
      </c>
      <c r="G1142" s="49">
        <f t="shared" si="16"/>
        <v>109.53094117647059</v>
      </c>
      <c r="H1142" s="49">
        <f>SUM(H1120:H1141)</f>
        <v>47.30899999999999</v>
      </c>
      <c r="I1142" s="50" t="s">
        <v>162</v>
      </c>
    </row>
    <row r="1143" spans="2:9" ht="16.5" thickBot="1">
      <c r="B1143" s="45" t="s">
        <v>117</v>
      </c>
      <c r="C1143" s="49">
        <v>2945.616</v>
      </c>
      <c r="D1143" s="49">
        <v>819.38699999999994</v>
      </c>
      <c r="E1143" s="49">
        <v>3064.3735889781024</v>
      </c>
      <c r="F1143" s="49">
        <v>852.42200000000003</v>
      </c>
      <c r="G1143" s="44">
        <f>E1143/F1143*H1143</f>
        <v>3207.8892683237596</v>
      </c>
      <c r="H1143" s="44">
        <v>892.34400000000005</v>
      </c>
      <c r="I1143" s="47" t="s">
        <v>118</v>
      </c>
    </row>
    <row r="1153" spans="2:17">
      <c r="B1153" s="23" t="s">
        <v>135</v>
      </c>
      <c r="C1153" s="23"/>
      <c r="D1153" s="23"/>
      <c r="G1153" s="23"/>
      <c r="H1153" s="23"/>
      <c r="I1153" s="25" t="s">
        <v>136</v>
      </c>
    </row>
    <row r="1154" spans="2:17">
      <c r="B1154" s="92" t="s">
        <v>104</v>
      </c>
      <c r="C1154" s="92"/>
      <c r="D1154" s="23"/>
      <c r="G1154" s="90" t="s">
        <v>105</v>
      </c>
      <c r="H1154" s="90"/>
      <c r="I1154" s="90"/>
      <c r="J1154" s="23"/>
    </row>
    <row r="1155" spans="2:17" ht="18.75" customHeight="1" thickBot="1">
      <c r="B1155" s="63" t="s">
        <v>227</v>
      </c>
      <c r="C1155" s="63"/>
      <c r="D1155" s="12" t="s">
        <v>219</v>
      </c>
      <c r="E1155" s="28"/>
      <c r="F1155" s="28"/>
      <c r="G1155" s="29" t="s">
        <v>57</v>
      </c>
      <c r="I1155" s="31" t="s">
        <v>58</v>
      </c>
      <c r="J1155" s="23"/>
    </row>
    <row r="1156" spans="2:17" ht="16.5" thickBot="1">
      <c r="B1156" s="64" t="s">
        <v>0</v>
      </c>
      <c r="C1156" s="67">
        <v>2017</v>
      </c>
      <c r="D1156" s="68"/>
      <c r="E1156" s="67">
        <v>2018</v>
      </c>
      <c r="F1156" s="68"/>
      <c r="G1156" s="67">
        <v>2019</v>
      </c>
      <c r="H1156" s="68"/>
      <c r="I1156" s="69" t="s">
        <v>1</v>
      </c>
      <c r="J1156" s="23"/>
    </row>
    <row r="1157" spans="2:17">
      <c r="B1157" s="65"/>
      <c r="C1157" s="18" t="s">
        <v>32</v>
      </c>
      <c r="D1157" s="33" t="s">
        <v>3</v>
      </c>
      <c r="E1157" s="18" t="s">
        <v>32</v>
      </c>
      <c r="F1157" s="8" t="s">
        <v>3</v>
      </c>
      <c r="G1157" s="18" t="s">
        <v>32</v>
      </c>
      <c r="H1157" s="8" t="s">
        <v>3</v>
      </c>
      <c r="I1157" s="70"/>
      <c r="J1157" s="23"/>
      <c r="K1157" s="23"/>
      <c r="L1157" s="23"/>
      <c r="M1157" s="23"/>
      <c r="N1157" s="23"/>
      <c r="O1157" s="23"/>
      <c r="P1157" s="23"/>
      <c r="Q1157" s="23"/>
    </row>
    <row r="1158" spans="2:17" ht="16.5" thickBot="1">
      <c r="B1158" s="66"/>
      <c r="C1158" s="9" t="s">
        <v>4</v>
      </c>
      <c r="D1158" s="34" t="s">
        <v>5</v>
      </c>
      <c r="E1158" s="9" t="s">
        <v>4</v>
      </c>
      <c r="F1158" s="9" t="s">
        <v>5</v>
      </c>
      <c r="G1158" s="9" t="s">
        <v>4</v>
      </c>
      <c r="H1158" s="9" t="s">
        <v>5</v>
      </c>
      <c r="I1158" s="71"/>
      <c r="J1158" s="23"/>
      <c r="K1158" s="23"/>
      <c r="L1158" s="23"/>
      <c r="M1158" s="23"/>
      <c r="N1158" s="23"/>
      <c r="O1158" s="23"/>
      <c r="P1158" s="23"/>
      <c r="Q1158" s="23"/>
    </row>
    <row r="1159" spans="2:17" ht="16.5" thickBot="1">
      <c r="B1159" s="7" t="s">
        <v>6</v>
      </c>
      <c r="C1159" s="19">
        <v>338.77699999999999</v>
      </c>
      <c r="D1159" s="19">
        <v>118.714</v>
      </c>
      <c r="E1159" s="19">
        <v>582.30200000000002</v>
      </c>
      <c r="F1159" s="19">
        <v>239.64400000000001</v>
      </c>
      <c r="G1159" s="19">
        <v>561.34400000000005</v>
      </c>
      <c r="H1159" s="19">
        <v>193.363</v>
      </c>
      <c r="I1159" s="7" t="s">
        <v>160</v>
      </c>
      <c r="J1159" s="23"/>
      <c r="K1159" s="23"/>
      <c r="L1159" s="23"/>
      <c r="M1159" s="23"/>
      <c r="N1159" s="23"/>
      <c r="O1159" s="23"/>
      <c r="P1159" s="23"/>
      <c r="Q1159" s="23"/>
    </row>
    <row r="1160" spans="2:17" ht="16.5" thickBot="1">
      <c r="B1160" s="7" t="s">
        <v>7</v>
      </c>
      <c r="C1160" s="19">
        <v>4.907</v>
      </c>
      <c r="D1160" s="19">
        <v>2.294</v>
      </c>
      <c r="E1160" s="19">
        <v>13.948</v>
      </c>
      <c r="F1160" s="19">
        <v>4.8879999999999999</v>
      </c>
      <c r="G1160" s="19">
        <v>6.0640000000000001</v>
      </c>
      <c r="H1160" s="19">
        <v>1.94</v>
      </c>
      <c r="I1160" s="7" t="s">
        <v>163</v>
      </c>
    </row>
    <row r="1161" spans="2:17" ht="16.5" thickBot="1">
      <c r="B1161" s="7" t="s">
        <v>8</v>
      </c>
      <c r="C1161" s="19">
        <v>647.15200000000004</v>
      </c>
      <c r="D1161" s="19">
        <v>143.57400000000001</v>
      </c>
      <c r="E1161" s="19">
        <v>751.72199999999998</v>
      </c>
      <c r="F1161" s="19">
        <v>187.45699999999999</v>
      </c>
      <c r="G1161" s="19">
        <v>827.84100000000001</v>
      </c>
      <c r="H1161" s="19">
        <v>218.458</v>
      </c>
      <c r="I1161" s="7" t="s">
        <v>166</v>
      </c>
    </row>
    <row r="1162" spans="2:17" ht="16.5" thickBot="1">
      <c r="B1162" s="7" t="s">
        <v>9</v>
      </c>
      <c r="C1162" s="19">
        <v>2.0209999999999999</v>
      </c>
      <c r="D1162" s="19">
        <v>0.40400000000000003</v>
      </c>
      <c r="E1162" s="19">
        <v>5.0049999999999999</v>
      </c>
      <c r="F1162" s="19">
        <v>1.02</v>
      </c>
      <c r="G1162" s="19">
        <v>4</v>
      </c>
      <c r="H1162" s="19">
        <v>0.88800000000000001</v>
      </c>
      <c r="I1162" s="7" t="s">
        <v>164</v>
      </c>
    </row>
    <row r="1163" spans="2:17" ht="16.5" thickBot="1">
      <c r="B1163" s="7" t="s">
        <v>10</v>
      </c>
      <c r="C1163" s="19">
        <v>1378.136148</v>
      </c>
      <c r="D1163" s="19">
        <v>327.04055834047017</v>
      </c>
      <c r="E1163" s="19">
        <v>3207.2849999999999</v>
      </c>
      <c r="F1163" s="19">
        <v>902.53300000000002</v>
      </c>
      <c r="G1163" s="19">
        <f>E1163/F1163*H1163</f>
        <v>3044.7340124239226</v>
      </c>
      <c r="H1163" s="19">
        <v>856.79100000000005</v>
      </c>
      <c r="I1163" s="7" t="s">
        <v>165</v>
      </c>
    </row>
    <row r="1164" spans="2:17" ht="16.5" thickBot="1">
      <c r="B1164" s="7" t="s">
        <v>11</v>
      </c>
      <c r="C1164" s="19">
        <v>0</v>
      </c>
      <c r="D1164" s="19">
        <v>0</v>
      </c>
      <c r="E1164" s="19">
        <v>0</v>
      </c>
      <c r="F1164" s="19">
        <v>0</v>
      </c>
      <c r="G1164" s="19">
        <v>0</v>
      </c>
      <c r="H1164" s="19">
        <v>0</v>
      </c>
      <c r="I1164" s="7" t="s">
        <v>167</v>
      </c>
    </row>
    <row r="1165" spans="2:17" ht="16.5" thickBot="1">
      <c r="B1165" s="7" t="s">
        <v>12</v>
      </c>
      <c r="C1165" s="19">
        <v>0</v>
      </c>
      <c r="D1165" s="19">
        <v>0</v>
      </c>
      <c r="E1165" s="19">
        <v>0</v>
      </c>
      <c r="F1165" s="19">
        <v>0</v>
      </c>
      <c r="G1165" s="19">
        <v>0</v>
      </c>
      <c r="H1165" s="19">
        <v>0</v>
      </c>
      <c r="I1165" s="7" t="s">
        <v>13</v>
      </c>
    </row>
    <row r="1166" spans="2:17" ht="16.5" thickBot="1">
      <c r="B1166" s="7" t="s">
        <v>14</v>
      </c>
      <c r="C1166" s="19">
        <v>3941.1379999999999</v>
      </c>
      <c r="D1166" s="19">
        <v>906.06899999999996</v>
      </c>
      <c r="E1166" s="19">
        <v>4456.5690000000004</v>
      </c>
      <c r="F1166" s="19">
        <v>1231.674</v>
      </c>
      <c r="G1166" s="19">
        <v>3801.3539999999998</v>
      </c>
      <c r="H1166" s="19">
        <v>1103.4290000000001</v>
      </c>
      <c r="I1166" s="7" t="s">
        <v>170</v>
      </c>
    </row>
    <row r="1167" spans="2:17" ht="16.5" thickBot="1">
      <c r="B1167" s="7" t="s">
        <v>15</v>
      </c>
      <c r="C1167" s="19">
        <v>0</v>
      </c>
      <c r="D1167" s="19">
        <v>0</v>
      </c>
      <c r="E1167" s="19">
        <v>0</v>
      </c>
      <c r="F1167" s="19">
        <v>0</v>
      </c>
      <c r="G1167" s="19">
        <v>0</v>
      </c>
      <c r="H1167" s="19">
        <v>0</v>
      </c>
      <c r="I1167" s="7" t="s">
        <v>171</v>
      </c>
    </row>
    <row r="1168" spans="2:17" ht="16.5" thickBot="1">
      <c r="B1168" s="7" t="s">
        <v>16</v>
      </c>
      <c r="C1168" s="19">
        <v>0</v>
      </c>
      <c r="D1168" s="19">
        <v>0</v>
      </c>
      <c r="E1168" s="19">
        <v>0</v>
      </c>
      <c r="F1168" s="19">
        <v>0</v>
      </c>
      <c r="G1168" s="19">
        <v>0</v>
      </c>
      <c r="H1168" s="19">
        <v>0</v>
      </c>
      <c r="I1168" s="7" t="s">
        <v>161</v>
      </c>
    </row>
    <row r="1169" spans="2:10" ht="16.5" thickBot="1">
      <c r="B1169" s="7" t="s">
        <v>17</v>
      </c>
      <c r="C1169" s="19">
        <v>0</v>
      </c>
      <c r="D1169" s="19">
        <v>0</v>
      </c>
      <c r="E1169" s="19">
        <v>0</v>
      </c>
      <c r="F1169" s="19">
        <v>0</v>
      </c>
      <c r="G1169" s="19">
        <v>0</v>
      </c>
      <c r="H1169" s="19">
        <v>0</v>
      </c>
      <c r="I1169" s="7" t="s">
        <v>18</v>
      </c>
    </row>
    <row r="1170" spans="2:10" ht="16.5" thickBot="1">
      <c r="B1170" s="7" t="s">
        <v>19</v>
      </c>
      <c r="C1170" s="19">
        <v>4.0000000000000001E-3</v>
      </c>
      <c r="D1170" s="19">
        <v>1.0999999999999999E-2</v>
      </c>
      <c r="E1170" s="19">
        <v>0</v>
      </c>
      <c r="F1170" s="19">
        <v>0</v>
      </c>
      <c r="G1170" s="19">
        <v>0.39100000000000001</v>
      </c>
      <c r="H1170" s="19">
        <v>0.109</v>
      </c>
      <c r="I1170" s="7" t="s">
        <v>20</v>
      </c>
    </row>
    <row r="1171" spans="2:10" ht="16.5" thickBot="1">
      <c r="B1171" s="7" t="s">
        <v>21</v>
      </c>
      <c r="C1171" s="19">
        <v>3321.6331760000003</v>
      </c>
      <c r="D1171" s="19">
        <v>592.46386680000012</v>
      </c>
      <c r="E1171" s="19">
        <v>3506.194</v>
      </c>
      <c r="F1171" s="19">
        <v>719.71799999999996</v>
      </c>
      <c r="G1171" s="19">
        <f>E1171/F1171*H1171</f>
        <v>5094.1673743160518</v>
      </c>
      <c r="H1171" s="19">
        <v>1045.682</v>
      </c>
      <c r="I1171" s="7" t="s">
        <v>168</v>
      </c>
    </row>
    <row r="1172" spans="2:10" ht="16.5" thickBot="1">
      <c r="B1172" s="7" t="s">
        <v>22</v>
      </c>
      <c r="C1172" s="19">
        <v>1.7999999999999999E-2</v>
      </c>
      <c r="D1172" s="19">
        <v>4.0000000000000001E-3</v>
      </c>
      <c r="E1172" s="19">
        <v>22.175999999999998</v>
      </c>
      <c r="F1172" s="19">
        <v>4.9279999999999999</v>
      </c>
      <c r="G1172" s="19">
        <v>0</v>
      </c>
      <c r="H1172" s="19">
        <v>0</v>
      </c>
      <c r="I1172" s="7" t="s">
        <v>178</v>
      </c>
    </row>
    <row r="1173" spans="2:10" ht="16.5" thickBot="1">
      <c r="B1173" s="7" t="s">
        <v>23</v>
      </c>
      <c r="C1173" s="19">
        <v>0</v>
      </c>
      <c r="D1173" s="19">
        <v>0</v>
      </c>
      <c r="E1173" s="19">
        <v>0</v>
      </c>
      <c r="F1173" s="19">
        <v>0</v>
      </c>
      <c r="G1173" s="19">
        <v>0</v>
      </c>
      <c r="H1173" s="19">
        <v>0</v>
      </c>
      <c r="I1173" s="7" t="s">
        <v>169</v>
      </c>
    </row>
    <row r="1174" spans="2:10" ht="16.5" thickBot="1">
      <c r="B1174" s="7" t="s">
        <v>24</v>
      </c>
      <c r="C1174" s="19">
        <v>1115</v>
      </c>
      <c r="D1174" s="19">
        <v>244.023</v>
      </c>
      <c r="E1174" s="19">
        <v>547</v>
      </c>
      <c r="F1174" s="19">
        <v>134.98400000000001</v>
      </c>
      <c r="G1174" s="19">
        <v>0</v>
      </c>
      <c r="H1174" s="19">
        <v>0</v>
      </c>
      <c r="I1174" s="7" t="s">
        <v>172</v>
      </c>
    </row>
    <row r="1175" spans="2:10" ht="16.5" thickBot="1">
      <c r="B1175" s="7" t="s">
        <v>25</v>
      </c>
      <c r="C1175" s="19">
        <v>13.840999999999999</v>
      </c>
      <c r="D1175" s="19">
        <v>2.7949999999999999</v>
      </c>
      <c r="E1175" s="19">
        <v>5.9569999999999999</v>
      </c>
      <c r="F1175" s="19">
        <v>1.1499999999999999</v>
      </c>
      <c r="G1175" s="19">
        <v>0.112</v>
      </c>
      <c r="H1175" s="19">
        <v>8.1000000000000003E-2</v>
      </c>
      <c r="I1175" s="7" t="s">
        <v>173</v>
      </c>
    </row>
    <row r="1176" spans="2:10" ht="16.5" thickBot="1">
      <c r="B1176" s="7" t="s">
        <v>26</v>
      </c>
      <c r="C1176" s="19">
        <v>174.40899999999999</v>
      </c>
      <c r="D1176" s="19">
        <v>45.607999999999997</v>
      </c>
      <c r="E1176" s="19">
        <v>247.25800000000001</v>
      </c>
      <c r="F1176" s="19">
        <v>68.656999999999996</v>
      </c>
      <c r="G1176" s="19">
        <f>E1176/F1176*H1176</f>
        <v>26.343887294813353</v>
      </c>
      <c r="H1176" s="19">
        <v>7.3150000000000004</v>
      </c>
      <c r="I1176" s="1" t="s">
        <v>179</v>
      </c>
    </row>
    <row r="1177" spans="2:10" ht="16.5" thickBot="1">
      <c r="B1177" s="7" t="s">
        <v>27</v>
      </c>
      <c r="C1177" s="19">
        <v>3550.4548689638259</v>
      </c>
      <c r="D1177" s="19">
        <v>974.36900000000003</v>
      </c>
      <c r="E1177" s="19">
        <v>4458.6700053954628</v>
      </c>
      <c r="F1177" s="19">
        <v>1223.615</v>
      </c>
      <c r="G1177" s="19">
        <f>E1177/F1177*H1177</f>
        <v>4187.9319207847948</v>
      </c>
      <c r="H1177" s="19">
        <v>1149.3150000000001</v>
      </c>
      <c r="I1177" s="1" t="s">
        <v>174</v>
      </c>
    </row>
    <row r="1178" spans="2:10" ht="16.5" thickBot="1">
      <c r="B1178" s="7" t="s">
        <v>28</v>
      </c>
      <c r="C1178" s="19">
        <v>3.6059999999999999</v>
      </c>
      <c r="D1178" s="19">
        <v>1.409</v>
      </c>
      <c r="E1178" s="19">
        <v>10.936</v>
      </c>
      <c r="F1178" s="19">
        <v>2.7440000000000002</v>
      </c>
      <c r="G1178" s="19">
        <v>2.7770000000000001</v>
      </c>
      <c r="H1178" s="19">
        <v>1.746</v>
      </c>
      <c r="I1178" s="1" t="s">
        <v>175</v>
      </c>
    </row>
    <row r="1179" spans="2:10" ht="16.5" thickBot="1">
      <c r="B1179" s="7" t="s">
        <v>29</v>
      </c>
      <c r="C1179" s="19">
        <v>0</v>
      </c>
      <c r="D1179" s="19">
        <v>0</v>
      </c>
      <c r="E1179" s="19">
        <v>0</v>
      </c>
      <c r="F1179" s="19">
        <v>0</v>
      </c>
      <c r="G1179" s="19">
        <v>0</v>
      </c>
      <c r="H1179" s="19">
        <v>0</v>
      </c>
      <c r="I1179" s="1" t="s">
        <v>176</v>
      </c>
    </row>
    <row r="1180" spans="2:10" ht="16.5" thickBot="1">
      <c r="B1180" s="7" t="s">
        <v>30</v>
      </c>
      <c r="C1180" s="19">
        <v>0</v>
      </c>
      <c r="D1180" s="19">
        <v>0</v>
      </c>
      <c r="E1180" s="19">
        <v>0</v>
      </c>
      <c r="F1180" s="19">
        <v>0</v>
      </c>
      <c r="G1180" s="19">
        <v>0</v>
      </c>
      <c r="H1180" s="19">
        <v>0</v>
      </c>
      <c r="I1180" s="1" t="s">
        <v>31</v>
      </c>
    </row>
    <row r="1181" spans="2:10" ht="16.5" thickBot="1">
      <c r="B1181" s="48" t="s">
        <v>116</v>
      </c>
      <c r="C1181" s="49">
        <v>14491.097192963825</v>
      </c>
      <c r="D1181" s="49">
        <v>3358.778425140471</v>
      </c>
      <c r="E1181" s="49">
        <v>17815.022005395462</v>
      </c>
      <c r="F1181" s="49">
        <v>4723.0119999999997</v>
      </c>
      <c r="G1181" s="44">
        <f>SUM(G1159:G1180)</f>
        <v>17557.06019481958</v>
      </c>
      <c r="H1181" s="44">
        <f>SUM(H1159:H1180)</f>
        <v>4579.1170000000002</v>
      </c>
      <c r="I1181" s="50" t="s">
        <v>162</v>
      </c>
    </row>
    <row r="1182" spans="2:10" ht="16.5" thickBot="1">
      <c r="B1182" s="45" t="s">
        <v>117</v>
      </c>
      <c r="C1182" s="49">
        <v>89380.671946595743</v>
      </c>
      <c r="D1182" s="49">
        <v>18748.471000000001</v>
      </c>
      <c r="E1182" s="49">
        <v>88959.445999999996</v>
      </c>
      <c r="F1182" s="49">
        <v>21608.673999999999</v>
      </c>
      <c r="G1182" s="44">
        <f>E1182/F1182*H1182</f>
        <v>83939.495230738539</v>
      </c>
      <c r="H1182" s="44">
        <v>20389.304</v>
      </c>
      <c r="I1182" s="47" t="s">
        <v>118</v>
      </c>
      <c r="J1182" s="11"/>
    </row>
    <row r="1183" spans="2:10">
      <c r="B1183" s="11"/>
      <c r="C1183" s="11"/>
      <c r="D1183" s="11"/>
      <c r="E1183" s="11"/>
      <c r="F1183" s="11"/>
      <c r="G1183" s="11"/>
      <c r="H1183" s="11"/>
      <c r="I1183" s="11"/>
      <c r="J1183" s="11"/>
    </row>
    <row r="1184" spans="2:10">
      <c r="B1184" s="11"/>
      <c r="C1184" s="11"/>
      <c r="D1184" s="11"/>
      <c r="E1184" s="11"/>
      <c r="F1184" s="11"/>
      <c r="G1184" s="11"/>
      <c r="H1184" s="11"/>
      <c r="I1184" s="11"/>
      <c r="J1184" s="11"/>
    </row>
    <row r="1185" spans="2:17">
      <c r="B1185" s="11"/>
      <c r="C1185" s="11"/>
      <c r="D1185" s="11"/>
      <c r="E1185" s="11"/>
      <c r="F1185" s="11"/>
      <c r="G1185" s="11"/>
      <c r="H1185" s="11"/>
      <c r="I1185" s="11"/>
      <c r="J1185" s="11"/>
    </row>
    <row r="1186" spans="2:17">
      <c r="B1186" s="11"/>
      <c r="C1186" s="11"/>
      <c r="D1186" s="11"/>
      <c r="E1186" s="11"/>
      <c r="F1186" s="11"/>
      <c r="G1186" s="11"/>
      <c r="H1186" s="11"/>
      <c r="I1186" s="11"/>
      <c r="J1186" s="11"/>
    </row>
    <row r="1187" spans="2:17">
      <c r="B1187" s="4"/>
    </row>
    <row r="1188" spans="2:17">
      <c r="B1188" s="30" t="s">
        <v>137</v>
      </c>
      <c r="C1188" s="2"/>
      <c r="D1188" s="2"/>
      <c r="G1188" s="2"/>
      <c r="H1188" s="2"/>
      <c r="I1188" s="25" t="s">
        <v>138</v>
      </c>
    </row>
    <row r="1189" spans="2:17" ht="15.75" customHeight="1">
      <c r="B1189" s="62" t="s">
        <v>223</v>
      </c>
      <c r="C1189" s="62"/>
      <c r="D1189" s="2"/>
      <c r="F1189" s="89" t="s">
        <v>106</v>
      </c>
      <c r="G1189" s="89"/>
      <c r="H1189" s="89"/>
      <c r="I1189" s="89"/>
      <c r="J1189" s="2"/>
    </row>
    <row r="1190" spans="2:17" ht="22.5" customHeight="1" thickBot="1">
      <c r="B1190" s="63" t="s">
        <v>227</v>
      </c>
      <c r="C1190" s="63"/>
      <c r="D1190" s="12" t="s">
        <v>219</v>
      </c>
      <c r="E1190" s="28"/>
      <c r="F1190" s="28"/>
      <c r="G1190" s="29" t="s">
        <v>57</v>
      </c>
      <c r="I1190" s="31" t="s">
        <v>58</v>
      </c>
      <c r="J1190" s="2"/>
    </row>
    <row r="1191" spans="2:17" ht="16.5" thickBot="1">
      <c r="B1191" s="64" t="s">
        <v>0</v>
      </c>
      <c r="C1191" s="67">
        <v>2017</v>
      </c>
      <c r="D1191" s="68"/>
      <c r="E1191" s="67">
        <v>2018</v>
      </c>
      <c r="F1191" s="68"/>
      <c r="G1191" s="67">
        <v>2019</v>
      </c>
      <c r="H1191" s="68"/>
      <c r="I1191" s="69" t="s">
        <v>1</v>
      </c>
      <c r="J1191" s="2"/>
    </row>
    <row r="1192" spans="2:17">
      <c r="B1192" s="65"/>
      <c r="C1192" s="18" t="s">
        <v>32</v>
      </c>
      <c r="D1192" s="33" t="s">
        <v>3</v>
      </c>
      <c r="E1192" s="18" t="s">
        <v>32</v>
      </c>
      <c r="F1192" s="8" t="s">
        <v>3</v>
      </c>
      <c r="G1192" s="18" t="s">
        <v>32</v>
      </c>
      <c r="H1192" s="8" t="s">
        <v>3</v>
      </c>
      <c r="I1192" s="70"/>
      <c r="J1192" s="23"/>
      <c r="K1192" s="23"/>
      <c r="L1192" s="23"/>
      <c r="M1192" s="23"/>
      <c r="N1192" s="23"/>
      <c r="O1192" s="23"/>
      <c r="P1192" s="23"/>
      <c r="Q1192" s="23"/>
    </row>
    <row r="1193" spans="2:17" ht="16.5" thickBot="1">
      <c r="B1193" s="66"/>
      <c r="C1193" s="9" t="s">
        <v>4</v>
      </c>
      <c r="D1193" s="34" t="s">
        <v>5</v>
      </c>
      <c r="E1193" s="9" t="s">
        <v>4</v>
      </c>
      <c r="F1193" s="9" t="s">
        <v>5</v>
      </c>
      <c r="G1193" s="9" t="s">
        <v>4</v>
      </c>
      <c r="H1193" s="9" t="s">
        <v>5</v>
      </c>
      <c r="I1193" s="71"/>
      <c r="J1193" s="23"/>
      <c r="K1193" s="23"/>
      <c r="L1193" s="23"/>
      <c r="M1193" s="23"/>
      <c r="N1193" s="23"/>
      <c r="O1193" s="23"/>
      <c r="P1193" s="23"/>
      <c r="Q1193" s="23"/>
    </row>
    <row r="1194" spans="2:17" ht="16.5" thickBot="1">
      <c r="B1194" s="7" t="s">
        <v>6</v>
      </c>
      <c r="C1194" s="19">
        <v>34.326000000000001</v>
      </c>
      <c r="D1194" s="19">
        <v>23.693999999999999</v>
      </c>
      <c r="E1194" s="19">
        <v>4.984</v>
      </c>
      <c r="F1194" s="19">
        <v>4.8890000000000002</v>
      </c>
      <c r="G1194" s="19">
        <v>92.994</v>
      </c>
      <c r="H1194" s="19">
        <v>33.033999999999999</v>
      </c>
      <c r="I1194" s="7" t="s">
        <v>160</v>
      </c>
      <c r="J1194" s="23"/>
      <c r="K1194" s="23"/>
      <c r="L1194" s="23"/>
      <c r="M1194" s="23"/>
      <c r="N1194" s="23"/>
      <c r="O1194" s="23"/>
      <c r="P1194" s="23"/>
      <c r="Q1194" s="23"/>
    </row>
    <row r="1195" spans="2:17" ht="16.5" thickBot="1">
      <c r="B1195" s="7" t="s">
        <v>7</v>
      </c>
      <c r="C1195" s="19">
        <v>0.50600000000000001</v>
      </c>
      <c r="D1195" s="19">
        <v>0.123</v>
      </c>
      <c r="E1195" s="19">
        <v>0.77500000000000002</v>
      </c>
      <c r="F1195" s="19">
        <v>0.23699999999999999</v>
      </c>
      <c r="G1195" s="19">
        <v>0.56599999999999995</v>
      </c>
      <c r="H1195" s="19">
        <v>0.27600000000000002</v>
      </c>
      <c r="I1195" s="7" t="s">
        <v>163</v>
      </c>
    </row>
    <row r="1196" spans="2:17" ht="16.5" thickBot="1">
      <c r="B1196" s="7" t="s">
        <v>8</v>
      </c>
      <c r="C1196" s="19"/>
      <c r="D1196" s="19"/>
      <c r="E1196" s="19">
        <v>3.0000000000000001E-3</v>
      </c>
      <c r="F1196" s="19">
        <v>8.9999999999999993E-3</v>
      </c>
      <c r="G1196" s="19">
        <v>0</v>
      </c>
      <c r="H1196" s="19">
        <v>0</v>
      </c>
      <c r="I1196" s="7" t="s">
        <v>166</v>
      </c>
    </row>
    <row r="1197" spans="2:17" ht="16.5" thickBot="1">
      <c r="B1197" s="7" t="s">
        <v>9</v>
      </c>
      <c r="C1197" s="19">
        <v>134.61799999999999</v>
      </c>
      <c r="D1197" s="19">
        <v>29.786000000000001</v>
      </c>
      <c r="E1197" s="19">
        <v>322.096</v>
      </c>
      <c r="F1197" s="19">
        <v>99.659000000000006</v>
      </c>
      <c r="G1197" s="19">
        <v>359.68700000000001</v>
      </c>
      <c r="H1197" s="19">
        <v>106.242</v>
      </c>
      <c r="I1197" s="7" t="s">
        <v>164</v>
      </c>
    </row>
    <row r="1198" spans="2:17" ht="16.5" thickBot="1">
      <c r="B1198" s="7" t="s">
        <v>10</v>
      </c>
      <c r="C1198" s="19">
        <v>0</v>
      </c>
      <c r="D1198" s="19">
        <v>0</v>
      </c>
      <c r="E1198" s="19">
        <v>6</v>
      </c>
      <c r="F1198" s="19">
        <v>2.1579999999999999</v>
      </c>
      <c r="G1198" s="19">
        <v>15</v>
      </c>
      <c r="H1198" s="19">
        <v>1.637</v>
      </c>
      <c r="I1198" s="7" t="s">
        <v>165</v>
      </c>
    </row>
    <row r="1199" spans="2:17" ht="16.5" thickBot="1">
      <c r="B1199" s="7" t="s">
        <v>11</v>
      </c>
      <c r="C1199" s="19">
        <v>0</v>
      </c>
      <c r="D1199" s="19">
        <v>0</v>
      </c>
      <c r="E1199" s="19">
        <v>0</v>
      </c>
      <c r="F1199" s="19">
        <v>0</v>
      </c>
      <c r="G1199" s="19">
        <v>0</v>
      </c>
      <c r="H1199" s="19">
        <v>0</v>
      </c>
      <c r="I1199" s="7" t="s">
        <v>167</v>
      </c>
    </row>
    <row r="1200" spans="2:17" ht="16.5" thickBot="1">
      <c r="B1200" s="7" t="s">
        <v>12</v>
      </c>
      <c r="C1200" s="19">
        <v>0</v>
      </c>
      <c r="D1200" s="19">
        <v>0</v>
      </c>
      <c r="E1200" s="19">
        <v>0</v>
      </c>
      <c r="F1200" s="19">
        <v>0</v>
      </c>
      <c r="G1200" s="19">
        <v>0</v>
      </c>
      <c r="H1200" s="19">
        <v>0</v>
      </c>
      <c r="I1200" s="7" t="s">
        <v>13</v>
      </c>
    </row>
    <row r="1201" spans="2:9" ht="16.5" thickBot="1">
      <c r="B1201" s="7" t="s">
        <v>14</v>
      </c>
      <c r="C1201" s="19">
        <v>7.2149999999999999</v>
      </c>
      <c r="D1201" s="19">
        <v>1.6579999999999999</v>
      </c>
      <c r="E1201" s="19">
        <v>8.4719999999999995</v>
      </c>
      <c r="F1201" s="19">
        <v>2.101</v>
      </c>
      <c r="G1201" s="19">
        <v>1.9159999999999999</v>
      </c>
      <c r="H1201" s="19">
        <v>0.65100000000000002</v>
      </c>
      <c r="I1201" s="7" t="s">
        <v>170</v>
      </c>
    </row>
    <row r="1202" spans="2:9" ht="16.5" thickBot="1">
      <c r="B1202" s="7" t="s">
        <v>15</v>
      </c>
      <c r="C1202" s="19">
        <v>0</v>
      </c>
      <c r="D1202" s="19">
        <v>0</v>
      </c>
      <c r="E1202" s="19">
        <v>0</v>
      </c>
      <c r="F1202" s="19">
        <v>0</v>
      </c>
      <c r="G1202" s="19">
        <v>0</v>
      </c>
      <c r="H1202" s="19">
        <v>0</v>
      </c>
      <c r="I1202" s="7" t="s">
        <v>171</v>
      </c>
    </row>
    <row r="1203" spans="2:9" ht="16.5" thickBot="1">
      <c r="B1203" s="7" t="s">
        <v>16</v>
      </c>
      <c r="C1203" s="19">
        <v>0</v>
      </c>
      <c r="D1203" s="19">
        <v>0</v>
      </c>
      <c r="E1203" s="19">
        <v>0</v>
      </c>
      <c r="F1203" s="19">
        <v>0</v>
      </c>
      <c r="G1203" s="19">
        <v>0</v>
      </c>
      <c r="H1203" s="19">
        <v>0</v>
      </c>
      <c r="I1203" s="7" t="s">
        <v>161</v>
      </c>
    </row>
    <row r="1204" spans="2:9" ht="16.5" thickBot="1">
      <c r="B1204" s="7" t="s">
        <v>17</v>
      </c>
      <c r="C1204" s="19">
        <v>0</v>
      </c>
      <c r="D1204" s="19">
        <v>0</v>
      </c>
      <c r="E1204" s="19">
        <v>0</v>
      </c>
      <c r="F1204" s="19">
        <v>0</v>
      </c>
      <c r="G1204" s="19">
        <v>0</v>
      </c>
      <c r="H1204" s="19">
        <v>0</v>
      </c>
      <c r="I1204" s="7" t="s">
        <v>18</v>
      </c>
    </row>
    <row r="1205" spans="2:9" ht="16.5" thickBot="1">
      <c r="B1205" s="7" t="s">
        <v>19</v>
      </c>
      <c r="C1205" s="19">
        <v>0</v>
      </c>
      <c r="D1205" s="19">
        <v>0</v>
      </c>
      <c r="E1205" s="19">
        <v>0</v>
      </c>
      <c r="F1205" s="19">
        <v>0</v>
      </c>
      <c r="G1205" s="19">
        <v>0</v>
      </c>
      <c r="H1205" s="19">
        <v>0</v>
      </c>
      <c r="I1205" s="7" t="s">
        <v>20</v>
      </c>
    </row>
    <row r="1206" spans="2:9" ht="16.5" thickBot="1">
      <c r="B1206" s="7" t="s">
        <v>21</v>
      </c>
      <c r="C1206" s="19">
        <v>0</v>
      </c>
      <c r="D1206" s="19">
        <v>0</v>
      </c>
      <c r="E1206" s="19">
        <v>0</v>
      </c>
      <c r="F1206" s="19">
        <v>0</v>
      </c>
      <c r="G1206" s="19">
        <v>0</v>
      </c>
      <c r="H1206" s="19">
        <v>0</v>
      </c>
      <c r="I1206" s="7" t="s">
        <v>168</v>
      </c>
    </row>
    <row r="1207" spans="2:9" ht="16.5" thickBot="1">
      <c r="B1207" s="7" t="s">
        <v>22</v>
      </c>
      <c r="C1207" s="19">
        <v>0</v>
      </c>
      <c r="D1207" s="19">
        <v>0</v>
      </c>
      <c r="E1207" s="19">
        <v>0</v>
      </c>
      <c r="F1207" s="19">
        <v>0</v>
      </c>
      <c r="G1207" s="19">
        <v>0</v>
      </c>
      <c r="H1207" s="19">
        <v>0</v>
      </c>
      <c r="I1207" s="7" t="s">
        <v>178</v>
      </c>
    </row>
    <row r="1208" spans="2:9" ht="16.5" thickBot="1">
      <c r="B1208" s="7" t="s">
        <v>23</v>
      </c>
      <c r="C1208" s="19">
        <v>0</v>
      </c>
      <c r="D1208" s="19">
        <v>0</v>
      </c>
      <c r="E1208" s="19">
        <v>0</v>
      </c>
      <c r="F1208" s="19">
        <v>0</v>
      </c>
      <c r="G1208" s="19">
        <v>0</v>
      </c>
      <c r="H1208" s="19">
        <v>0</v>
      </c>
      <c r="I1208" s="7" t="s">
        <v>169</v>
      </c>
    </row>
    <row r="1209" spans="2:9" ht="16.5" thickBot="1">
      <c r="B1209" s="7" t="s">
        <v>24</v>
      </c>
      <c r="C1209" s="19">
        <v>0.3</v>
      </c>
      <c r="D1209" s="19">
        <v>0.95599999999999996</v>
      </c>
      <c r="E1209" s="19">
        <v>0</v>
      </c>
      <c r="F1209" s="19">
        <v>0</v>
      </c>
      <c r="G1209" s="19">
        <v>0.249</v>
      </c>
      <c r="H1209" s="19">
        <v>6.0999999999999999E-2</v>
      </c>
      <c r="I1209" s="7" t="s">
        <v>172</v>
      </c>
    </row>
    <row r="1210" spans="2:9" ht="16.5" thickBot="1">
      <c r="B1210" s="7" t="s">
        <v>25</v>
      </c>
      <c r="C1210" s="19">
        <v>187.16800000000001</v>
      </c>
      <c r="D1210" s="19">
        <v>49.841999999999999</v>
      </c>
      <c r="E1210" s="19">
        <v>215.477</v>
      </c>
      <c r="F1210" s="19">
        <v>65.317999999999998</v>
      </c>
      <c r="G1210" s="19">
        <v>181.958</v>
      </c>
      <c r="H1210" s="19">
        <v>53.871000000000002</v>
      </c>
      <c r="I1210" s="7" t="s">
        <v>173</v>
      </c>
    </row>
    <row r="1211" spans="2:9" ht="16.5" thickBot="1">
      <c r="B1211" s="7" t="s">
        <v>26</v>
      </c>
      <c r="C1211" s="19">
        <v>0</v>
      </c>
      <c r="D1211" s="19">
        <v>0</v>
      </c>
      <c r="E1211" s="19">
        <v>0</v>
      </c>
      <c r="F1211" s="19">
        <v>0</v>
      </c>
      <c r="G1211" s="19">
        <v>0</v>
      </c>
      <c r="H1211" s="19">
        <v>0</v>
      </c>
      <c r="I1211" s="1" t="s">
        <v>179</v>
      </c>
    </row>
    <row r="1212" spans="2:9" ht="16.5" thickBot="1">
      <c r="B1212" s="7" t="s">
        <v>27</v>
      </c>
      <c r="C1212" s="19">
        <v>121.10869602960297</v>
      </c>
      <c r="D1212" s="19">
        <v>41.773000000000003</v>
      </c>
      <c r="E1212" s="19">
        <v>757.05499999999995</v>
      </c>
      <c r="F1212" s="19">
        <v>81.465999999999994</v>
      </c>
      <c r="G1212" s="19">
        <v>788.80600000000004</v>
      </c>
      <c r="H1212" s="19">
        <v>98.417000000000002</v>
      </c>
      <c r="I1212" s="1" t="s">
        <v>174</v>
      </c>
    </row>
    <row r="1213" spans="2:9" ht="16.5" thickBot="1">
      <c r="B1213" s="7" t="s">
        <v>28</v>
      </c>
      <c r="C1213" s="19">
        <v>1137.7270000000001</v>
      </c>
      <c r="D1213" s="19">
        <v>305.69499999999999</v>
      </c>
      <c r="E1213" s="19">
        <v>1062.636</v>
      </c>
      <c r="F1213" s="19">
        <v>352.22500000000002</v>
      </c>
      <c r="G1213" s="19">
        <v>1245.546</v>
      </c>
      <c r="H1213" s="19">
        <v>361.81</v>
      </c>
      <c r="I1213" s="1" t="s">
        <v>175</v>
      </c>
    </row>
    <row r="1214" spans="2:9" ht="16.5" thickBot="1">
      <c r="B1214" s="7" t="s">
        <v>29</v>
      </c>
      <c r="C1214" s="19">
        <v>0</v>
      </c>
      <c r="D1214" s="19">
        <v>0</v>
      </c>
      <c r="E1214" s="19">
        <v>0</v>
      </c>
      <c r="F1214" s="19">
        <v>0</v>
      </c>
      <c r="G1214" s="19">
        <v>0</v>
      </c>
      <c r="H1214" s="19">
        <v>0</v>
      </c>
      <c r="I1214" s="1" t="s">
        <v>176</v>
      </c>
    </row>
    <row r="1215" spans="2:9" ht="16.5" thickBot="1">
      <c r="B1215" s="7" t="s">
        <v>30</v>
      </c>
      <c r="C1215" s="19">
        <v>0</v>
      </c>
      <c r="D1215" s="19">
        <v>0</v>
      </c>
      <c r="E1215" s="19">
        <v>0.05</v>
      </c>
      <c r="F1215" s="19">
        <v>7.0000000000000001E-3</v>
      </c>
      <c r="G1215" s="19">
        <v>0</v>
      </c>
      <c r="H1215" s="19">
        <v>0</v>
      </c>
      <c r="I1215" s="1" t="s">
        <v>31</v>
      </c>
    </row>
    <row r="1216" spans="2:9" ht="16.5" thickBot="1">
      <c r="B1216" s="48" t="s">
        <v>116</v>
      </c>
      <c r="C1216" s="49">
        <v>1622.9686960296031</v>
      </c>
      <c r="D1216" s="49">
        <v>453.52699999999999</v>
      </c>
      <c r="E1216" s="49">
        <v>2377.5479999999998</v>
      </c>
      <c r="F1216" s="49">
        <v>608.06899999999996</v>
      </c>
      <c r="G1216" s="44">
        <f>SUM(G1194:G1215)</f>
        <v>2686.7219999999998</v>
      </c>
      <c r="H1216" s="44">
        <f>SUM(H1194:H1215)</f>
        <v>655.99900000000002</v>
      </c>
      <c r="I1216" s="50" t="s">
        <v>162</v>
      </c>
    </row>
    <row r="1217" spans="2:17" ht="16.5" thickBot="1">
      <c r="B1217" s="45" t="s">
        <v>117</v>
      </c>
      <c r="C1217" s="49">
        <v>5757.22</v>
      </c>
      <c r="D1217" s="49">
        <v>1431.6089999999999</v>
      </c>
      <c r="E1217" s="49">
        <v>6768.5677015721476</v>
      </c>
      <c r="F1217" s="49">
        <v>1683.0940000000001</v>
      </c>
      <c r="G1217" s="44">
        <v>6493.0263751764633</v>
      </c>
      <c r="H1217" s="44">
        <v>1614.577</v>
      </c>
      <c r="I1217" s="47" t="s">
        <v>118</v>
      </c>
    </row>
    <row r="1218" spans="2:17">
      <c r="B1218" s="51"/>
      <c r="C1218" s="52"/>
      <c r="D1218" s="52"/>
      <c r="E1218" s="52"/>
      <c r="F1218" s="52"/>
      <c r="G1218" s="52"/>
      <c r="H1218" s="52"/>
      <c r="I1218" s="53"/>
    </row>
    <row r="1219" spans="2:17">
      <c r="B1219" s="30" t="s">
        <v>139</v>
      </c>
      <c r="C1219" s="2"/>
      <c r="D1219" s="2"/>
      <c r="G1219" s="2"/>
      <c r="H1219" s="2"/>
      <c r="I1219" s="25" t="s">
        <v>140</v>
      </c>
    </row>
    <row r="1220" spans="2:17" ht="15.75" customHeight="1">
      <c r="B1220" s="62" t="s">
        <v>108</v>
      </c>
      <c r="C1220" s="62"/>
      <c r="D1220" s="2"/>
      <c r="G1220" s="3"/>
      <c r="H1220" s="89" t="s">
        <v>107</v>
      </c>
      <c r="I1220" s="89"/>
      <c r="J1220" s="2"/>
    </row>
    <row r="1221" spans="2:17" ht="30.75" customHeight="1" thickBot="1">
      <c r="B1221" s="63" t="s">
        <v>227</v>
      </c>
      <c r="C1221" s="63"/>
      <c r="D1221" s="12" t="s">
        <v>219</v>
      </c>
      <c r="E1221" s="28"/>
      <c r="F1221" s="28"/>
      <c r="G1221" s="29" t="s">
        <v>57</v>
      </c>
      <c r="I1221" s="31" t="s">
        <v>58</v>
      </c>
      <c r="J1221" s="2"/>
    </row>
    <row r="1222" spans="2:17" ht="16.5" thickBot="1">
      <c r="B1222" s="64" t="s">
        <v>0</v>
      </c>
      <c r="C1222" s="67">
        <v>2017</v>
      </c>
      <c r="D1222" s="68"/>
      <c r="E1222" s="67">
        <v>2018</v>
      </c>
      <c r="F1222" s="68"/>
      <c r="G1222" s="67">
        <v>2019</v>
      </c>
      <c r="H1222" s="68"/>
      <c r="I1222" s="69" t="s">
        <v>1</v>
      </c>
      <c r="J1222" s="2"/>
    </row>
    <row r="1223" spans="2:17">
      <c r="B1223" s="65"/>
      <c r="C1223" s="18" t="s">
        <v>32</v>
      </c>
      <c r="D1223" s="33" t="s">
        <v>3</v>
      </c>
      <c r="E1223" s="18" t="s">
        <v>32</v>
      </c>
      <c r="F1223" s="8" t="s">
        <v>3</v>
      </c>
      <c r="G1223" s="18" t="s">
        <v>32</v>
      </c>
      <c r="H1223" s="8" t="s">
        <v>3</v>
      </c>
      <c r="I1223" s="70"/>
      <c r="J1223" s="23"/>
      <c r="K1223" s="23"/>
      <c r="L1223" s="23"/>
      <c r="M1223" s="23"/>
      <c r="N1223" s="23"/>
      <c r="O1223" s="23"/>
      <c r="P1223" s="23"/>
      <c r="Q1223" s="23"/>
    </row>
    <row r="1224" spans="2:17" ht="16.5" thickBot="1">
      <c r="B1224" s="66"/>
      <c r="C1224" s="9" t="s">
        <v>4</v>
      </c>
      <c r="D1224" s="34" t="s">
        <v>5</v>
      </c>
      <c r="E1224" s="9" t="s">
        <v>4</v>
      </c>
      <c r="F1224" s="9" t="s">
        <v>5</v>
      </c>
      <c r="G1224" s="9" t="s">
        <v>4</v>
      </c>
      <c r="H1224" s="9" t="s">
        <v>5</v>
      </c>
      <c r="I1224" s="71"/>
      <c r="J1224" s="23"/>
      <c r="K1224" s="23"/>
      <c r="L1224" s="23"/>
      <c r="M1224" s="23"/>
      <c r="N1224" s="23"/>
      <c r="O1224" s="23"/>
      <c r="P1224" s="23"/>
      <c r="Q1224" s="23"/>
    </row>
    <row r="1225" spans="2:17" ht="16.5" thickBot="1">
      <c r="B1225" s="7" t="s">
        <v>6</v>
      </c>
      <c r="C1225" s="19">
        <v>5.6769999999999996</v>
      </c>
      <c r="D1225" s="19">
        <v>473.26600000000002</v>
      </c>
      <c r="E1225" s="19">
        <v>126.06740000000001</v>
      </c>
      <c r="F1225" s="19">
        <v>542.57799999999997</v>
      </c>
      <c r="G1225" s="19">
        <v>1325.0129999999999</v>
      </c>
      <c r="H1225" s="19">
        <v>600.98</v>
      </c>
      <c r="I1225" s="7" t="s">
        <v>160</v>
      </c>
      <c r="J1225" s="23"/>
      <c r="K1225" s="23"/>
      <c r="L1225" s="23"/>
      <c r="M1225" s="23"/>
      <c r="N1225" s="23"/>
      <c r="O1225" s="23"/>
      <c r="P1225" s="23"/>
      <c r="Q1225" s="23"/>
    </row>
    <row r="1226" spans="2:17" ht="16.5" thickBot="1">
      <c r="B1226" s="7" t="s">
        <v>7</v>
      </c>
      <c r="C1226" s="19">
        <v>13.332000000000001</v>
      </c>
      <c r="D1226" s="19">
        <v>5.7569999999999997</v>
      </c>
      <c r="E1226" s="19">
        <v>9.7680000000000007</v>
      </c>
      <c r="F1226" s="19">
        <v>4.2430000000000003</v>
      </c>
      <c r="G1226" s="19">
        <v>12.452</v>
      </c>
      <c r="H1226" s="19">
        <v>5.7949999999999999</v>
      </c>
      <c r="I1226" s="7" t="s">
        <v>163</v>
      </c>
    </row>
    <row r="1227" spans="2:17" ht="16.5" thickBot="1">
      <c r="B1227" s="7" t="s">
        <v>8</v>
      </c>
      <c r="C1227" s="19">
        <v>0</v>
      </c>
      <c r="D1227" s="19">
        <v>0</v>
      </c>
      <c r="E1227" s="19">
        <v>0</v>
      </c>
      <c r="F1227" s="19">
        <v>0</v>
      </c>
      <c r="G1227" s="19">
        <v>0</v>
      </c>
      <c r="H1227" s="19">
        <v>0</v>
      </c>
      <c r="I1227" s="7" t="s">
        <v>166</v>
      </c>
    </row>
    <row r="1228" spans="2:17" ht="16.5" thickBot="1">
      <c r="B1228" s="7" t="s">
        <v>9</v>
      </c>
      <c r="C1228" s="19">
        <v>0.81699999999999995</v>
      </c>
      <c r="D1228" s="19">
        <v>0.26200000000000001</v>
      </c>
      <c r="E1228" s="19">
        <v>2.1930000000000001</v>
      </c>
      <c r="F1228" s="19">
        <v>0.90100000000000002</v>
      </c>
      <c r="G1228" s="19">
        <v>2.137</v>
      </c>
      <c r="H1228" s="19">
        <v>0.88800000000000001</v>
      </c>
      <c r="I1228" s="7" t="s">
        <v>164</v>
      </c>
    </row>
    <row r="1229" spans="2:17" ht="16.5" thickBot="1">
      <c r="B1229" s="7" t="s">
        <v>10</v>
      </c>
      <c r="C1229" s="19">
        <v>0</v>
      </c>
      <c r="D1229" s="19">
        <v>0</v>
      </c>
      <c r="E1229" s="19">
        <v>1.2E-2</v>
      </c>
      <c r="F1229" s="19">
        <v>4.0000000000000001E-3</v>
      </c>
      <c r="G1229" s="19">
        <v>5.7000000000000002E-2</v>
      </c>
      <c r="H1229" s="19">
        <v>1.9E-2</v>
      </c>
      <c r="I1229" s="7" t="s">
        <v>165</v>
      </c>
    </row>
    <row r="1230" spans="2:17" ht="16.5" thickBot="1">
      <c r="B1230" s="7" t="s">
        <v>11</v>
      </c>
      <c r="C1230" s="19">
        <v>0</v>
      </c>
      <c r="D1230" s="19">
        <v>0</v>
      </c>
      <c r="E1230" s="19">
        <v>0</v>
      </c>
      <c r="F1230" s="19">
        <v>0</v>
      </c>
      <c r="G1230" s="19">
        <v>0</v>
      </c>
      <c r="H1230" s="19">
        <v>0</v>
      </c>
      <c r="I1230" s="7" t="s">
        <v>167</v>
      </c>
    </row>
    <row r="1231" spans="2:17" ht="16.5" thickBot="1">
      <c r="B1231" s="7" t="s">
        <v>12</v>
      </c>
      <c r="C1231" s="19">
        <v>0</v>
      </c>
      <c r="D1231" s="19">
        <v>0</v>
      </c>
      <c r="E1231" s="19">
        <v>0</v>
      </c>
      <c r="F1231" s="19">
        <v>0</v>
      </c>
      <c r="G1231" s="19">
        <v>0</v>
      </c>
      <c r="H1231" s="19">
        <v>0</v>
      </c>
      <c r="I1231" s="7" t="s">
        <v>13</v>
      </c>
    </row>
    <row r="1232" spans="2:17" ht="16.5" thickBot="1">
      <c r="B1232" s="7" t="s">
        <v>14</v>
      </c>
      <c r="C1232" s="19">
        <v>1.835</v>
      </c>
      <c r="D1232" s="19">
        <v>0.77700000000000002</v>
      </c>
      <c r="E1232" s="19">
        <v>6.484</v>
      </c>
      <c r="F1232" s="19">
        <v>2.899</v>
      </c>
      <c r="G1232" s="19">
        <v>1.9390000000000001</v>
      </c>
      <c r="H1232" s="19">
        <v>1.034</v>
      </c>
      <c r="I1232" s="7" t="s">
        <v>170</v>
      </c>
    </row>
    <row r="1233" spans="2:9" ht="16.5" thickBot="1">
      <c r="B1233" s="7" t="s">
        <v>15</v>
      </c>
      <c r="C1233" s="19">
        <v>0</v>
      </c>
      <c r="D1233" s="19">
        <v>0</v>
      </c>
      <c r="E1233" s="19">
        <v>0</v>
      </c>
      <c r="F1233" s="19">
        <v>0</v>
      </c>
      <c r="G1233" s="19">
        <v>0</v>
      </c>
      <c r="H1233" s="19">
        <v>0</v>
      </c>
      <c r="I1233" s="7" t="s">
        <v>171</v>
      </c>
    </row>
    <row r="1234" spans="2:9" ht="16.5" thickBot="1">
      <c r="B1234" s="7" t="s">
        <v>16</v>
      </c>
      <c r="C1234" s="19">
        <v>0</v>
      </c>
      <c r="D1234" s="19">
        <v>0</v>
      </c>
      <c r="E1234" s="19">
        <v>0</v>
      </c>
      <c r="F1234" s="19">
        <v>0</v>
      </c>
      <c r="G1234" s="19">
        <v>0</v>
      </c>
      <c r="H1234" s="19">
        <v>0</v>
      </c>
      <c r="I1234" s="7" t="s">
        <v>161</v>
      </c>
    </row>
    <row r="1235" spans="2:9" ht="16.5" thickBot="1">
      <c r="B1235" s="7" t="s">
        <v>17</v>
      </c>
      <c r="C1235" s="19">
        <v>0</v>
      </c>
      <c r="D1235" s="19">
        <v>0</v>
      </c>
      <c r="E1235" s="19">
        <v>0</v>
      </c>
      <c r="F1235" s="19">
        <v>0</v>
      </c>
      <c r="G1235" s="19">
        <v>0</v>
      </c>
      <c r="H1235" s="19">
        <v>0</v>
      </c>
      <c r="I1235" s="7" t="s">
        <v>18</v>
      </c>
    </row>
    <row r="1236" spans="2:9" ht="16.5" thickBot="1">
      <c r="B1236" s="7" t="s">
        <v>19</v>
      </c>
      <c r="C1236" s="19">
        <v>0</v>
      </c>
      <c r="D1236" s="19">
        <v>0</v>
      </c>
      <c r="E1236" s="19">
        <v>0</v>
      </c>
      <c r="F1236" s="19">
        <v>0</v>
      </c>
      <c r="G1236" s="19">
        <v>0</v>
      </c>
      <c r="H1236" s="19">
        <v>0</v>
      </c>
      <c r="I1236" s="7" t="s">
        <v>20</v>
      </c>
    </row>
    <row r="1237" spans="2:9" ht="16.5" thickBot="1">
      <c r="B1237" s="7" t="s">
        <v>21</v>
      </c>
      <c r="C1237" s="19">
        <v>0.20039999999999999</v>
      </c>
      <c r="D1237" s="19">
        <v>6.3863799999999998E-2</v>
      </c>
      <c r="E1237" s="19">
        <v>0.86699999999999999</v>
      </c>
      <c r="F1237" s="19">
        <v>0.33200000000000002</v>
      </c>
      <c r="G1237" s="19">
        <v>0</v>
      </c>
      <c r="H1237" s="19">
        <v>0</v>
      </c>
      <c r="I1237" s="7" t="s">
        <v>168</v>
      </c>
    </row>
    <row r="1238" spans="2:9" ht="16.5" thickBot="1">
      <c r="B1238" s="7" t="s">
        <v>22</v>
      </c>
      <c r="C1238" s="19">
        <v>0</v>
      </c>
      <c r="D1238" s="19">
        <v>0</v>
      </c>
      <c r="E1238" s="19">
        <v>0</v>
      </c>
      <c r="F1238" s="19">
        <v>0</v>
      </c>
      <c r="G1238" s="19">
        <v>0</v>
      </c>
      <c r="H1238" s="19">
        <v>0</v>
      </c>
      <c r="I1238" s="7" t="s">
        <v>178</v>
      </c>
    </row>
    <row r="1239" spans="2:9" ht="16.5" thickBot="1">
      <c r="B1239" s="7" t="s">
        <v>23</v>
      </c>
      <c r="C1239" s="19">
        <v>0</v>
      </c>
      <c r="D1239" s="19">
        <v>0</v>
      </c>
      <c r="E1239" s="19">
        <v>0</v>
      </c>
      <c r="F1239" s="19">
        <v>0</v>
      </c>
      <c r="G1239" s="19">
        <v>0</v>
      </c>
      <c r="H1239" s="19">
        <v>0</v>
      </c>
      <c r="I1239" s="7" t="s">
        <v>169</v>
      </c>
    </row>
    <row r="1240" spans="2:9" ht="16.5" thickBot="1">
      <c r="B1240" s="7" t="s">
        <v>24</v>
      </c>
      <c r="C1240" s="19">
        <v>0</v>
      </c>
      <c r="D1240" s="19">
        <v>0</v>
      </c>
      <c r="E1240" s="19">
        <v>0</v>
      </c>
      <c r="F1240" s="19">
        <v>0</v>
      </c>
      <c r="G1240" s="19">
        <v>0.2</v>
      </c>
      <c r="H1240" s="19">
        <v>0.08</v>
      </c>
      <c r="I1240" s="7" t="s">
        <v>172</v>
      </c>
    </row>
    <row r="1241" spans="2:9" ht="16.5" thickBot="1">
      <c r="B1241" s="7" t="s">
        <v>25</v>
      </c>
      <c r="C1241" s="19">
        <v>0</v>
      </c>
      <c r="D1241" s="19">
        <v>0</v>
      </c>
      <c r="E1241" s="19">
        <v>0</v>
      </c>
      <c r="F1241" s="19">
        <v>0</v>
      </c>
      <c r="G1241" s="19">
        <v>0</v>
      </c>
      <c r="H1241" s="19">
        <v>0</v>
      </c>
      <c r="I1241" s="7" t="s">
        <v>173</v>
      </c>
    </row>
    <row r="1242" spans="2:9" ht="16.5" thickBot="1">
      <c r="B1242" s="7" t="s">
        <v>26</v>
      </c>
      <c r="C1242" s="19">
        <v>0</v>
      </c>
      <c r="D1242" s="19">
        <v>0</v>
      </c>
      <c r="E1242" s="19">
        <v>0</v>
      </c>
      <c r="F1242" s="19">
        <v>0</v>
      </c>
      <c r="G1242" s="19">
        <v>0</v>
      </c>
      <c r="H1242" s="19">
        <v>0</v>
      </c>
      <c r="I1242" s="1" t="s">
        <v>179</v>
      </c>
    </row>
    <row r="1243" spans="2:9" s="5" customFormat="1" ht="16.5" thickBot="1">
      <c r="B1243" s="61" t="s">
        <v>27</v>
      </c>
      <c r="C1243" s="19">
        <v>63.612000000000002</v>
      </c>
      <c r="D1243" s="19">
        <v>28.143999999999998</v>
      </c>
      <c r="E1243" s="19">
        <v>110.943</v>
      </c>
      <c r="F1243" s="19">
        <v>52.100999999999999</v>
      </c>
      <c r="G1243" s="19">
        <v>102.05</v>
      </c>
      <c r="H1243" s="19">
        <v>52.048000000000002</v>
      </c>
      <c r="I1243" s="1" t="s">
        <v>174</v>
      </c>
    </row>
    <row r="1244" spans="2:9" ht="16.5" thickBot="1">
      <c r="B1244" s="7" t="s">
        <v>28</v>
      </c>
      <c r="C1244" s="19">
        <v>8.9999999999999993E-3</v>
      </c>
      <c r="D1244" s="19">
        <v>5.0000000000000001E-3</v>
      </c>
      <c r="E1244" s="19">
        <v>1.0369999999999999</v>
      </c>
      <c r="F1244" s="19">
        <v>0.39300000000000002</v>
      </c>
      <c r="G1244" s="19">
        <v>12.981999999999999</v>
      </c>
      <c r="H1244" s="19">
        <v>4.516</v>
      </c>
      <c r="I1244" s="1" t="s">
        <v>175</v>
      </c>
    </row>
    <row r="1245" spans="2:9" ht="16.5" thickBot="1">
      <c r="B1245" s="7" t="s">
        <v>29</v>
      </c>
      <c r="C1245" s="19">
        <v>0</v>
      </c>
      <c r="D1245" s="19">
        <v>0</v>
      </c>
      <c r="E1245" s="19">
        <v>0</v>
      </c>
      <c r="F1245" s="19">
        <v>0</v>
      </c>
      <c r="G1245" s="19">
        <v>0</v>
      </c>
      <c r="H1245" s="19">
        <v>0</v>
      </c>
      <c r="I1245" s="1" t="s">
        <v>176</v>
      </c>
    </row>
    <row r="1246" spans="2:9" ht="16.5" thickBot="1">
      <c r="B1246" s="7" t="s">
        <v>30</v>
      </c>
      <c r="C1246" s="19">
        <v>0</v>
      </c>
      <c r="D1246" s="19">
        <v>0</v>
      </c>
      <c r="E1246" s="19">
        <v>0</v>
      </c>
      <c r="F1246" s="19">
        <v>0</v>
      </c>
      <c r="G1246" s="19">
        <v>0</v>
      </c>
      <c r="H1246" s="19">
        <v>0</v>
      </c>
      <c r="I1246" s="1" t="s">
        <v>31</v>
      </c>
    </row>
    <row r="1247" spans="2:9" s="5" customFormat="1" ht="16.5" thickBot="1">
      <c r="B1247" s="48" t="s">
        <v>116</v>
      </c>
      <c r="C1247" s="44">
        <f t="shared" ref="C1247:G1247" si="17">SUM(C1225:C1246)</f>
        <v>85.482399999999998</v>
      </c>
      <c r="D1247" s="44">
        <f t="shared" si="17"/>
        <v>508.27486379999999</v>
      </c>
      <c r="E1247" s="44">
        <f t="shared" si="17"/>
        <v>257.37139999999999</v>
      </c>
      <c r="F1247" s="44">
        <f t="shared" si="17"/>
        <v>603.45100000000002</v>
      </c>
      <c r="G1247" s="44">
        <f t="shared" si="17"/>
        <v>1456.83</v>
      </c>
      <c r="H1247" s="44">
        <f>SUM(H1225:H1246)</f>
        <v>665.36</v>
      </c>
      <c r="I1247" s="50" t="s">
        <v>162</v>
      </c>
    </row>
    <row r="1248" spans="2:9" ht="16.5" thickBot="1">
      <c r="B1248" s="45" t="s">
        <v>117</v>
      </c>
      <c r="C1248" s="49">
        <v>37505.24</v>
      </c>
      <c r="D1248" s="49">
        <v>10991.322</v>
      </c>
      <c r="E1248" s="49">
        <v>50224.519</v>
      </c>
      <c r="F1248" s="49">
        <v>12845.339</v>
      </c>
      <c r="G1248" s="44">
        <f>E1248/F1248*H1248</f>
        <v>50925.368123694745</v>
      </c>
      <c r="H1248" s="44">
        <v>13024.587</v>
      </c>
      <c r="I1248" s="47" t="s">
        <v>118</v>
      </c>
    </row>
    <row r="1249" spans="2:17">
      <c r="B1249" s="17"/>
      <c r="C1249" s="17"/>
      <c r="D1249" s="17"/>
      <c r="E1249" s="17"/>
      <c r="F1249" s="17"/>
      <c r="G1249" s="20"/>
      <c r="H1249" s="21"/>
      <c r="I1249" s="20"/>
    </row>
    <row r="1250" spans="2:17">
      <c r="B1250" s="17"/>
      <c r="C1250" s="17"/>
      <c r="D1250" s="17"/>
      <c r="E1250" s="17"/>
      <c r="F1250" s="17"/>
      <c r="G1250" s="20"/>
      <c r="H1250" s="21"/>
      <c r="I1250" s="20"/>
    </row>
    <row r="1251" spans="2:17">
      <c r="B1251" s="17"/>
      <c r="C1251" s="17"/>
      <c r="D1251" s="17"/>
      <c r="E1251" s="17"/>
      <c r="F1251" s="17"/>
      <c r="G1251" s="20"/>
      <c r="H1251" s="21"/>
      <c r="I1251" s="20"/>
    </row>
    <row r="1252" spans="2:17">
      <c r="B1252" s="17"/>
      <c r="C1252" s="17"/>
      <c r="D1252" s="17"/>
      <c r="E1252" s="17"/>
      <c r="F1252" s="17"/>
      <c r="G1252" s="20"/>
      <c r="H1252" s="21"/>
      <c r="I1252" s="20"/>
    </row>
    <row r="1253" spans="2:17">
      <c r="B1253" s="30" t="s">
        <v>141</v>
      </c>
      <c r="C1253" s="2"/>
      <c r="D1253" s="2"/>
      <c r="G1253" s="2"/>
      <c r="H1253" s="2"/>
      <c r="I1253" s="16" t="s">
        <v>142</v>
      </c>
    </row>
    <row r="1254" spans="2:17" ht="19.5" customHeight="1">
      <c r="B1254" s="62" t="s">
        <v>109</v>
      </c>
      <c r="C1254" s="62"/>
      <c r="D1254" s="2"/>
      <c r="G1254" s="16"/>
      <c r="H1254" s="74" t="s">
        <v>110</v>
      </c>
      <c r="I1254" s="74"/>
      <c r="J1254" s="2"/>
    </row>
    <row r="1255" spans="2:17" ht="24.75" customHeight="1" thickBot="1">
      <c r="B1255" s="63" t="s">
        <v>227</v>
      </c>
      <c r="C1255" s="63"/>
      <c r="D1255" s="12" t="s">
        <v>219</v>
      </c>
      <c r="E1255" s="28"/>
      <c r="F1255" s="28"/>
      <c r="G1255" s="29" t="s">
        <v>57</v>
      </c>
      <c r="I1255" s="31" t="s">
        <v>58</v>
      </c>
      <c r="J1255" s="2"/>
    </row>
    <row r="1256" spans="2:17" ht="16.5" thickBot="1">
      <c r="B1256" s="64" t="s">
        <v>0</v>
      </c>
      <c r="C1256" s="67">
        <v>2017</v>
      </c>
      <c r="D1256" s="68"/>
      <c r="E1256" s="67">
        <v>2018</v>
      </c>
      <c r="F1256" s="68"/>
      <c r="G1256" s="67">
        <v>2019</v>
      </c>
      <c r="H1256" s="68"/>
      <c r="I1256" s="69" t="s">
        <v>1</v>
      </c>
    </row>
    <row r="1257" spans="2:17">
      <c r="B1257" s="65"/>
      <c r="C1257" s="18" t="s">
        <v>32</v>
      </c>
      <c r="D1257" s="33" t="s">
        <v>3</v>
      </c>
      <c r="E1257" s="18" t="s">
        <v>32</v>
      </c>
      <c r="F1257" s="8" t="s">
        <v>3</v>
      </c>
      <c r="G1257" s="18" t="s">
        <v>32</v>
      </c>
      <c r="H1257" s="8" t="s">
        <v>3</v>
      </c>
      <c r="I1257" s="70"/>
      <c r="J1257" s="23"/>
      <c r="K1257" s="23"/>
      <c r="L1257" s="23"/>
      <c r="M1257" s="23"/>
      <c r="N1257" s="23"/>
      <c r="O1257" s="23"/>
      <c r="P1257" s="23"/>
      <c r="Q1257" s="23"/>
    </row>
    <row r="1258" spans="2:17" ht="16.5" thickBot="1">
      <c r="B1258" s="66"/>
      <c r="C1258" s="9" t="s">
        <v>4</v>
      </c>
      <c r="D1258" s="34" t="s">
        <v>5</v>
      </c>
      <c r="E1258" s="9" t="s">
        <v>4</v>
      </c>
      <c r="F1258" s="9" t="s">
        <v>5</v>
      </c>
      <c r="G1258" s="9" t="s">
        <v>4</v>
      </c>
      <c r="H1258" s="9" t="s">
        <v>5</v>
      </c>
      <c r="I1258" s="71"/>
      <c r="J1258" s="23"/>
      <c r="K1258" s="23"/>
      <c r="L1258" s="23"/>
      <c r="M1258" s="23"/>
      <c r="N1258" s="23"/>
      <c r="O1258" s="23"/>
      <c r="P1258" s="23"/>
      <c r="Q1258" s="23"/>
    </row>
    <row r="1259" spans="2:17" ht="16.5" thickBot="1">
      <c r="B1259" s="7" t="s">
        <v>6</v>
      </c>
      <c r="C1259" s="19">
        <v>63.246980000000001</v>
      </c>
      <c r="D1259" s="19">
        <v>53.91</v>
      </c>
      <c r="E1259" s="19">
        <v>29.059000000000001</v>
      </c>
      <c r="F1259" s="19">
        <v>26.419</v>
      </c>
      <c r="G1259" s="19">
        <v>44.923000000000002</v>
      </c>
      <c r="H1259" s="19">
        <v>38.155000000000001</v>
      </c>
      <c r="I1259" s="7" t="s">
        <v>160</v>
      </c>
      <c r="J1259" s="23"/>
      <c r="K1259" s="23"/>
      <c r="L1259" s="23"/>
      <c r="M1259" s="23"/>
      <c r="N1259" s="23"/>
      <c r="O1259" s="23"/>
      <c r="P1259" s="23"/>
      <c r="Q1259" s="23"/>
    </row>
    <row r="1260" spans="2:17" ht="16.5" thickBot="1">
      <c r="B1260" s="7" t="s">
        <v>7</v>
      </c>
      <c r="C1260" s="19">
        <v>105.69799999999999</v>
      </c>
      <c r="D1260" s="19">
        <v>67.575000000000003</v>
      </c>
      <c r="E1260" s="19">
        <v>91.74</v>
      </c>
      <c r="F1260" s="19">
        <v>61.933999999999997</v>
      </c>
      <c r="G1260" s="19">
        <v>76.516999999999996</v>
      </c>
      <c r="H1260" s="19">
        <v>49.091999999999999</v>
      </c>
      <c r="I1260" s="7" t="s">
        <v>163</v>
      </c>
    </row>
    <row r="1261" spans="2:17" ht="16.5" thickBot="1">
      <c r="B1261" s="7" t="s">
        <v>8</v>
      </c>
      <c r="C1261" s="19">
        <v>0</v>
      </c>
      <c r="D1261" s="19">
        <v>0</v>
      </c>
      <c r="E1261" s="19">
        <v>0</v>
      </c>
      <c r="F1261" s="19">
        <v>0</v>
      </c>
      <c r="G1261" s="19">
        <v>5.0000000000000001E-3</v>
      </c>
      <c r="H1261" s="19">
        <v>0.01</v>
      </c>
      <c r="I1261" s="7" t="s">
        <v>166</v>
      </c>
    </row>
    <row r="1262" spans="2:17" ht="16.5" thickBot="1">
      <c r="B1262" s="7" t="s">
        <v>9</v>
      </c>
      <c r="C1262" s="19">
        <v>515.15700000000004</v>
      </c>
      <c r="D1262" s="19">
        <v>180.077</v>
      </c>
      <c r="E1262" s="19">
        <v>273.38600000000002</v>
      </c>
      <c r="F1262" s="19">
        <v>114.367</v>
      </c>
      <c r="G1262" s="19">
        <v>356.423</v>
      </c>
      <c r="H1262" s="19">
        <v>130.399</v>
      </c>
      <c r="I1262" s="7" t="s">
        <v>164</v>
      </c>
    </row>
    <row r="1263" spans="2:17" ht="16.5" thickBot="1">
      <c r="B1263" s="7" t="s">
        <v>10</v>
      </c>
      <c r="C1263" s="19">
        <v>0</v>
      </c>
      <c r="D1263" s="19">
        <v>0</v>
      </c>
      <c r="E1263" s="19">
        <v>0</v>
      </c>
      <c r="F1263" s="19">
        <v>0</v>
      </c>
      <c r="G1263" s="19">
        <v>0.12</v>
      </c>
      <c r="H1263" s="19">
        <v>3.7999999999999999E-2</v>
      </c>
      <c r="I1263" s="7" t="s">
        <v>165</v>
      </c>
    </row>
    <row r="1264" spans="2:17" ht="16.5" thickBot="1">
      <c r="B1264" s="7" t="s">
        <v>11</v>
      </c>
      <c r="C1264" s="19">
        <v>0</v>
      </c>
      <c r="D1264" s="19">
        <v>0</v>
      </c>
      <c r="E1264" s="19">
        <v>0</v>
      </c>
      <c r="F1264" s="19">
        <v>0</v>
      </c>
      <c r="G1264" s="19">
        <v>0</v>
      </c>
      <c r="H1264" s="19">
        <v>0</v>
      </c>
      <c r="I1264" s="7" t="s">
        <v>167</v>
      </c>
    </row>
    <row r="1265" spans="2:9" ht="16.5" thickBot="1">
      <c r="B1265" s="7" t="s">
        <v>12</v>
      </c>
      <c r="C1265" s="19">
        <v>0</v>
      </c>
      <c r="D1265" s="19">
        <v>0</v>
      </c>
      <c r="E1265" s="19">
        <v>0</v>
      </c>
      <c r="F1265" s="19">
        <v>0</v>
      </c>
      <c r="G1265" s="19">
        <v>0</v>
      </c>
      <c r="H1265" s="19">
        <v>0</v>
      </c>
      <c r="I1265" s="7" t="s">
        <v>13</v>
      </c>
    </row>
    <row r="1266" spans="2:9" ht="16.5" thickBot="1">
      <c r="B1266" s="7" t="s">
        <v>14</v>
      </c>
      <c r="C1266" s="19">
        <v>19.117000000000001</v>
      </c>
      <c r="D1266" s="19">
        <v>14.596</v>
      </c>
      <c r="E1266" s="19">
        <v>37.225000000000001</v>
      </c>
      <c r="F1266" s="19">
        <v>20.199000000000002</v>
      </c>
      <c r="G1266" s="19">
        <v>52.063000000000002</v>
      </c>
      <c r="H1266" s="19">
        <v>26.765000000000001</v>
      </c>
      <c r="I1266" s="7" t="s">
        <v>170</v>
      </c>
    </row>
    <row r="1267" spans="2:9" ht="16.5" thickBot="1">
      <c r="B1267" s="7" t="s">
        <v>15</v>
      </c>
      <c r="C1267" s="19">
        <v>0</v>
      </c>
      <c r="D1267" s="19">
        <v>0</v>
      </c>
      <c r="E1267" s="19">
        <v>0</v>
      </c>
      <c r="F1267" s="19">
        <v>0</v>
      </c>
      <c r="G1267" s="19">
        <v>3.0000000000000001E-3</v>
      </c>
      <c r="H1267" s="19">
        <v>2.7E-2</v>
      </c>
      <c r="I1267" s="7" t="s">
        <v>171</v>
      </c>
    </row>
    <row r="1268" spans="2:9" ht="16.5" thickBot="1">
      <c r="B1268" s="7" t="s">
        <v>16</v>
      </c>
      <c r="C1268" s="19">
        <v>3.6999999999999998E-2</v>
      </c>
      <c r="D1268" s="19">
        <v>4.2000000000000003E-2</v>
      </c>
      <c r="E1268" s="19">
        <v>0</v>
      </c>
      <c r="F1268" s="19">
        <v>0</v>
      </c>
      <c r="G1268" s="19">
        <v>5.0000000000000001E-3</v>
      </c>
      <c r="H1268" s="19">
        <v>1.2999999999999999E-2</v>
      </c>
      <c r="I1268" s="7" t="s">
        <v>161</v>
      </c>
    </row>
    <row r="1269" spans="2:9" ht="16.5" thickBot="1">
      <c r="B1269" s="7" t="s">
        <v>17</v>
      </c>
      <c r="C1269" s="19">
        <v>0</v>
      </c>
      <c r="D1269" s="19">
        <v>0</v>
      </c>
      <c r="E1269" s="19">
        <v>0</v>
      </c>
      <c r="F1269" s="19">
        <v>0</v>
      </c>
      <c r="G1269" s="19">
        <v>0</v>
      </c>
      <c r="H1269" s="19">
        <v>0</v>
      </c>
      <c r="I1269" s="7" t="s">
        <v>18</v>
      </c>
    </row>
    <row r="1270" spans="2:9" ht="16.5" thickBot="1">
      <c r="B1270" s="7" t="s">
        <v>19</v>
      </c>
      <c r="C1270" s="19">
        <v>5.2999999999999999E-2</v>
      </c>
      <c r="D1270" s="19">
        <v>7.5999999999999998E-2</v>
      </c>
      <c r="E1270" s="19">
        <v>0</v>
      </c>
      <c r="F1270" s="19">
        <v>0</v>
      </c>
      <c r="G1270" s="19">
        <v>0.13700000000000001</v>
      </c>
      <c r="H1270" s="19">
        <v>4.5999999999999999E-2</v>
      </c>
      <c r="I1270" s="7" t="s">
        <v>20</v>
      </c>
    </row>
    <row r="1271" spans="2:9" ht="16.5" thickBot="1">
      <c r="B1271" s="7" t="s">
        <v>21</v>
      </c>
      <c r="C1271" s="19">
        <v>20.154882999999998</v>
      </c>
      <c r="D1271" s="19">
        <v>8.1005964000000006</v>
      </c>
      <c r="E1271" s="19">
        <v>0.127</v>
      </c>
      <c r="F1271" s="19">
        <v>0.40699999999999997</v>
      </c>
      <c r="G1271" s="19">
        <v>16.878</v>
      </c>
      <c r="H1271" s="19">
        <v>6.29</v>
      </c>
      <c r="I1271" s="7" t="s">
        <v>168</v>
      </c>
    </row>
    <row r="1272" spans="2:9" ht="16.5" thickBot="1">
      <c r="B1272" s="7" t="s">
        <v>22</v>
      </c>
      <c r="C1272" s="19">
        <v>0</v>
      </c>
      <c r="D1272" s="19">
        <v>0</v>
      </c>
      <c r="E1272" s="19">
        <v>0</v>
      </c>
      <c r="F1272" s="19">
        <v>0</v>
      </c>
      <c r="G1272" s="19">
        <v>0</v>
      </c>
      <c r="H1272" s="19">
        <v>0</v>
      </c>
      <c r="I1272" s="7" t="s">
        <v>178</v>
      </c>
    </row>
    <row r="1273" spans="2:9" ht="16.5" thickBot="1">
      <c r="B1273" s="7" t="s">
        <v>23</v>
      </c>
      <c r="C1273" s="19">
        <v>0</v>
      </c>
      <c r="D1273" s="19">
        <v>0</v>
      </c>
      <c r="E1273" s="19">
        <v>0</v>
      </c>
      <c r="F1273" s="19">
        <v>6.3E-2</v>
      </c>
      <c r="G1273" s="19">
        <v>0</v>
      </c>
      <c r="H1273" s="19">
        <v>0</v>
      </c>
      <c r="I1273" s="7" t="s">
        <v>169</v>
      </c>
    </row>
    <row r="1274" spans="2:9" ht="16.5" thickBot="1">
      <c r="B1274" s="7" t="s">
        <v>24</v>
      </c>
      <c r="C1274" s="19">
        <v>0</v>
      </c>
      <c r="D1274" s="19">
        <v>0</v>
      </c>
      <c r="E1274" s="19">
        <v>9.6000000000000002E-2</v>
      </c>
      <c r="F1274" s="19">
        <v>5.0000000000000001E-3</v>
      </c>
      <c r="G1274" s="19">
        <v>0</v>
      </c>
      <c r="H1274" s="19">
        <v>0</v>
      </c>
      <c r="I1274" s="7" t="s">
        <v>172</v>
      </c>
    </row>
    <row r="1275" spans="2:9" ht="16.5" thickBot="1">
      <c r="B1275" s="7" t="s">
        <v>25</v>
      </c>
      <c r="C1275" s="19">
        <v>0.22</v>
      </c>
      <c r="D1275" s="19">
        <v>0.47</v>
      </c>
      <c r="E1275" s="19">
        <v>0.54100000000000004</v>
      </c>
      <c r="F1275" s="19">
        <v>0.67</v>
      </c>
      <c r="G1275" s="19">
        <v>0.505</v>
      </c>
      <c r="H1275" s="19">
        <v>0.80200000000000005</v>
      </c>
      <c r="I1275" s="7" t="s">
        <v>173</v>
      </c>
    </row>
    <row r="1276" spans="2:9" ht="16.5" thickBot="1">
      <c r="B1276" s="7" t="s">
        <v>26</v>
      </c>
      <c r="C1276" s="19">
        <v>0</v>
      </c>
      <c r="D1276" s="19">
        <v>0</v>
      </c>
      <c r="E1276" s="19">
        <v>1.1839999999999999</v>
      </c>
      <c r="F1276" s="19">
        <v>0.97099999999999997</v>
      </c>
      <c r="G1276" s="19">
        <v>0</v>
      </c>
      <c r="H1276" s="19">
        <v>0</v>
      </c>
      <c r="I1276" s="1" t="s">
        <v>179</v>
      </c>
    </row>
    <row r="1277" spans="2:9" ht="16.5" thickBot="1">
      <c r="B1277" s="7" t="s">
        <v>27</v>
      </c>
      <c r="C1277" s="19">
        <v>12.622999999999999</v>
      </c>
      <c r="D1277" s="19">
        <v>8.4930000000000003</v>
      </c>
      <c r="E1277" s="19">
        <v>85.741</v>
      </c>
      <c r="F1277" s="19">
        <v>30.600999999999999</v>
      </c>
      <c r="G1277" s="19">
        <v>161.501</v>
      </c>
      <c r="H1277" s="19">
        <v>35.161000000000001</v>
      </c>
      <c r="I1277" s="1" t="s">
        <v>174</v>
      </c>
    </row>
    <row r="1278" spans="2:9" ht="16.5" thickBot="1">
      <c r="B1278" s="7" t="s">
        <v>28</v>
      </c>
      <c r="C1278" s="19">
        <v>7040.6509999999998</v>
      </c>
      <c r="D1278" s="19">
        <v>2276.375</v>
      </c>
      <c r="E1278" s="19">
        <v>7287.1589999999997</v>
      </c>
      <c r="F1278" s="19">
        <v>2812.893</v>
      </c>
      <c r="G1278" s="19">
        <v>7789.585</v>
      </c>
      <c r="H1278" s="19">
        <v>2546.8470000000002</v>
      </c>
      <c r="I1278" s="1" t="s">
        <v>175</v>
      </c>
    </row>
    <row r="1279" spans="2:9" ht="16.5" thickBot="1">
      <c r="B1279" s="7" t="s">
        <v>29</v>
      </c>
      <c r="C1279" s="19">
        <v>0</v>
      </c>
      <c r="D1279" s="19">
        <v>0</v>
      </c>
      <c r="E1279" s="19">
        <v>0</v>
      </c>
      <c r="F1279" s="19">
        <v>0</v>
      </c>
      <c r="G1279" s="19">
        <v>0</v>
      </c>
      <c r="H1279" s="19">
        <v>0</v>
      </c>
      <c r="I1279" s="1" t="s">
        <v>176</v>
      </c>
    </row>
    <row r="1280" spans="2:9" ht="16.5" thickBot="1">
      <c r="B1280" s="7" t="s">
        <v>30</v>
      </c>
      <c r="C1280" s="19">
        <v>0</v>
      </c>
      <c r="D1280" s="19">
        <v>0</v>
      </c>
      <c r="E1280" s="19">
        <v>8.2000000000000003E-2</v>
      </c>
      <c r="F1280" s="19">
        <v>0.17699999999999999</v>
      </c>
      <c r="G1280" s="19">
        <v>0.192</v>
      </c>
      <c r="H1280" s="19">
        <v>0.26100000000000001</v>
      </c>
      <c r="I1280" s="1" t="s">
        <v>31</v>
      </c>
    </row>
    <row r="1281" spans="2:17" ht="16.5" thickBot="1">
      <c r="B1281" s="48" t="s">
        <v>116</v>
      </c>
      <c r="C1281" s="44">
        <f t="shared" ref="C1281:G1281" si="18">SUM(C1259:C1280)</f>
        <v>7776.9578629999996</v>
      </c>
      <c r="D1281" s="44">
        <f t="shared" si="18"/>
        <v>2609.7145964000001</v>
      </c>
      <c r="E1281" s="44">
        <f t="shared" si="18"/>
        <v>7806.34</v>
      </c>
      <c r="F1281" s="44">
        <f t="shared" si="18"/>
        <v>3068.7060000000001</v>
      </c>
      <c r="G1281" s="44">
        <f t="shared" si="18"/>
        <v>8498.857</v>
      </c>
      <c r="H1281" s="44">
        <f>SUM(H1259:H1280)</f>
        <v>2833.9060000000004</v>
      </c>
      <c r="I1281" s="50" t="s">
        <v>162</v>
      </c>
    </row>
    <row r="1282" spans="2:17" ht="16.5" thickBot="1">
      <c r="B1282" s="45" t="s">
        <v>117</v>
      </c>
      <c r="C1282" s="49">
        <v>59888.896000000001</v>
      </c>
      <c r="D1282" s="49">
        <v>18239.57</v>
      </c>
      <c r="E1282" s="49">
        <v>70045.681494226446</v>
      </c>
      <c r="F1282" s="49">
        <v>21332.887999999999</v>
      </c>
      <c r="G1282" s="44">
        <f>E1282/F1282*H1282</f>
        <v>65484.722619888067</v>
      </c>
      <c r="H1282" s="44">
        <v>19943.816999999999</v>
      </c>
      <c r="I1282" s="47" t="s">
        <v>118</v>
      </c>
    </row>
    <row r="1284" spans="2:17">
      <c r="B1284" s="10" t="s">
        <v>143</v>
      </c>
      <c r="C1284" s="10"/>
      <c r="D1284" s="10"/>
      <c r="E1284" s="13"/>
      <c r="F1284" s="13"/>
      <c r="G1284" s="10"/>
      <c r="H1284" s="10"/>
      <c r="I1284" s="26" t="s">
        <v>144</v>
      </c>
    </row>
    <row r="1285" spans="2:17" ht="18.75" customHeight="1">
      <c r="B1285" s="62" t="s">
        <v>111</v>
      </c>
      <c r="C1285" s="62"/>
      <c r="D1285" s="62"/>
      <c r="E1285" s="93"/>
      <c r="F1285" s="93"/>
      <c r="G1285" s="27"/>
      <c r="H1285" s="27"/>
      <c r="I1285" s="27" t="s">
        <v>112</v>
      </c>
      <c r="J1285" s="2"/>
    </row>
    <row r="1286" spans="2:17" ht="22.5" customHeight="1" thickBot="1">
      <c r="B1286" s="63" t="s">
        <v>227</v>
      </c>
      <c r="C1286" s="63"/>
      <c r="D1286" s="12" t="s">
        <v>219</v>
      </c>
      <c r="E1286" s="28"/>
      <c r="F1286" s="28"/>
      <c r="G1286" s="29" t="s">
        <v>57</v>
      </c>
      <c r="I1286" s="31" t="s">
        <v>58</v>
      </c>
      <c r="J1286" s="2"/>
    </row>
    <row r="1287" spans="2:17" ht="16.5" thickBot="1">
      <c r="B1287" s="64" t="s">
        <v>0</v>
      </c>
      <c r="C1287" s="67">
        <v>2017</v>
      </c>
      <c r="D1287" s="68"/>
      <c r="E1287" s="67">
        <v>2018</v>
      </c>
      <c r="F1287" s="68"/>
      <c r="G1287" s="67">
        <v>2019</v>
      </c>
      <c r="H1287" s="68"/>
      <c r="I1287" s="69" t="s">
        <v>1</v>
      </c>
    </row>
    <row r="1288" spans="2:17">
      <c r="B1288" s="65"/>
      <c r="C1288" s="18" t="s">
        <v>32</v>
      </c>
      <c r="D1288" s="33" t="s">
        <v>3</v>
      </c>
      <c r="E1288" s="18" t="s">
        <v>32</v>
      </c>
      <c r="F1288" s="8" t="s">
        <v>3</v>
      </c>
      <c r="G1288" s="18" t="s">
        <v>32</v>
      </c>
      <c r="H1288" s="8" t="s">
        <v>3</v>
      </c>
      <c r="I1288" s="70"/>
      <c r="J1288" s="23"/>
      <c r="K1288" s="23"/>
      <c r="L1288" s="23"/>
      <c r="M1288" s="23"/>
      <c r="N1288" s="23"/>
      <c r="O1288" s="23"/>
      <c r="P1288" s="23"/>
      <c r="Q1288" s="23"/>
    </row>
    <row r="1289" spans="2:17" ht="16.5" thickBot="1">
      <c r="B1289" s="66"/>
      <c r="C1289" s="9" t="s">
        <v>4</v>
      </c>
      <c r="D1289" s="34" t="s">
        <v>5</v>
      </c>
      <c r="E1289" s="9" t="s">
        <v>4</v>
      </c>
      <c r="F1289" s="9" t="s">
        <v>5</v>
      </c>
      <c r="G1289" s="9" t="s">
        <v>4</v>
      </c>
      <c r="H1289" s="9" t="s">
        <v>5</v>
      </c>
      <c r="I1289" s="71"/>
      <c r="J1289" s="23"/>
      <c r="K1289" s="23"/>
      <c r="L1289" s="23"/>
      <c r="M1289" s="23"/>
      <c r="N1289" s="23"/>
      <c r="O1289" s="23"/>
      <c r="P1289" s="23"/>
      <c r="Q1289" s="23"/>
    </row>
    <row r="1290" spans="2:17" ht="16.5" thickBot="1">
      <c r="B1290" s="7" t="s">
        <v>6</v>
      </c>
      <c r="C1290" s="19">
        <v>0</v>
      </c>
      <c r="D1290" s="19">
        <v>0</v>
      </c>
      <c r="E1290" s="19">
        <v>0.127</v>
      </c>
      <c r="F1290" s="19">
        <v>0.14199999999999999</v>
      </c>
      <c r="G1290" s="19">
        <v>5.1999999999999998E-2</v>
      </c>
      <c r="H1290" s="19">
        <v>7.0000000000000001E-3</v>
      </c>
      <c r="I1290" s="7" t="s">
        <v>160</v>
      </c>
      <c r="J1290" s="23"/>
      <c r="K1290" s="23"/>
      <c r="L1290" s="23"/>
      <c r="M1290" s="23"/>
      <c r="N1290" s="23"/>
      <c r="O1290" s="23"/>
      <c r="P1290" s="23"/>
      <c r="Q1290" s="23"/>
    </row>
    <row r="1291" spans="2:17" ht="16.5" thickBot="1">
      <c r="B1291" s="7" t="s">
        <v>7</v>
      </c>
      <c r="C1291" s="19">
        <v>3.0230000000000001</v>
      </c>
      <c r="D1291" s="19">
        <v>1.736</v>
      </c>
      <c r="E1291" s="19">
        <v>2.0760000000000001</v>
      </c>
      <c r="F1291" s="19">
        <v>1.9350000000000001</v>
      </c>
      <c r="G1291" s="19">
        <v>2.25</v>
      </c>
      <c r="H1291" s="19">
        <v>0.91300000000000003</v>
      </c>
      <c r="I1291" s="7" t="s">
        <v>163</v>
      </c>
    </row>
    <row r="1292" spans="2:17" ht="16.5" thickBot="1">
      <c r="B1292" s="7" t="s">
        <v>8</v>
      </c>
      <c r="C1292" s="19">
        <v>0</v>
      </c>
      <c r="D1292" s="19">
        <v>0</v>
      </c>
      <c r="E1292" s="19">
        <v>0</v>
      </c>
      <c r="F1292" s="19">
        <v>0</v>
      </c>
      <c r="G1292" s="19">
        <v>0</v>
      </c>
      <c r="H1292" s="19">
        <v>0</v>
      </c>
      <c r="I1292" s="7" t="s">
        <v>166</v>
      </c>
    </row>
    <row r="1293" spans="2:17" ht="16.5" thickBot="1">
      <c r="B1293" s="7" t="s">
        <v>9</v>
      </c>
      <c r="C1293" s="19">
        <v>0.12</v>
      </c>
      <c r="D1293" s="19">
        <v>3.1E-2</v>
      </c>
      <c r="E1293" s="19">
        <v>1.7999999999999999E-2</v>
      </c>
      <c r="F1293" s="19">
        <v>2.8000000000000001E-2</v>
      </c>
      <c r="G1293" s="19">
        <v>0</v>
      </c>
      <c r="H1293" s="19">
        <v>0</v>
      </c>
      <c r="I1293" s="7" t="s">
        <v>164</v>
      </c>
    </row>
    <row r="1294" spans="2:17" ht="16.5" thickBot="1">
      <c r="B1294" s="7" t="s">
        <v>10</v>
      </c>
      <c r="C1294" s="19">
        <v>0</v>
      </c>
      <c r="D1294" s="19">
        <v>0</v>
      </c>
      <c r="E1294" s="19">
        <v>0</v>
      </c>
      <c r="F1294" s="19">
        <v>0</v>
      </c>
      <c r="G1294" s="19">
        <v>0</v>
      </c>
      <c r="H1294" s="19">
        <v>0</v>
      </c>
      <c r="I1294" s="7" t="s">
        <v>165</v>
      </c>
    </row>
    <row r="1295" spans="2:17" ht="16.5" thickBot="1">
      <c r="B1295" s="7" t="s">
        <v>11</v>
      </c>
      <c r="C1295" s="19">
        <v>0</v>
      </c>
      <c r="D1295" s="19">
        <v>0</v>
      </c>
      <c r="E1295" s="19">
        <v>0</v>
      </c>
      <c r="F1295" s="19">
        <v>0</v>
      </c>
      <c r="G1295" s="19">
        <v>0</v>
      </c>
      <c r="H1295" s="19">
        <v>0</v>
      </c>
      <c r="I1295" s="7" t="s">
        <v>167</v>
      </c>
    </row>
    <row r="1296" spans="2:17" ht="16.5" thickBot="1">
      <c r="B1296" s="7" t="s">
        <v>12</v>
      </c>
      <c r="C1296" s="19">
        <v>0</v>
      </c>
      <c r="D1296" s="19">
        <v>0</v>
      </c>
      <c r="E1296" s="19">
        <v>0</v>
      </c>
      <c r="F1296" s="19">
        <v>0</v>
      </c>
      <c r="G1296" s="19">
        <v>0</v>
      </c>
      <c r="H1296" s="19">
        <v>0</v>
      </c>
      <c r="I1296" s="7" t="s">
        <v>13</v>
      </c>
    </row>
    <row r="1297" spans="2:9" ht="16.5" thickBot="1">
      <c r="B1297" s="7" t="s">
        <v>14</v>
      </c>
      <c r="C1297" s="19">
        <v>16.460999999999999</v>
      </c>
      <c r="D1297" s="19">
        <v>1.54</v>
      </c>
      <c r="E1297" s="19">
        <v>5.1269999999999998</v>
      </c>
      <c r="F1297" s="19">
        <v>1.296</v>
      </c>
      <c r="G1297" s="19">
        <v>4.5780000000000003</v>
      </c>
      <c r="H1297" s="19">
        <v>0.28299999999999997</v>
      </c>
      <c r="I1297" s="7" t="s">
        <v>170</v>
      </c>
    </row>
    <row r="1298" spans="2:9" ht="16.5" thickBot="1">
      <c r="B1298" s="7" t="s">
        <v>15</v>
      </c>
      <c r="C1298" s="19">
        <v>0</v>
      </c>
      <c r="D1298" s="19">
        <v>0</v>
      </c>
      <c r="E1298" s="19">
        <v>0</v>
      </c>
      <c r="F1298" s="19">
        <v>0</v>
      </c>
      <c r="G1298" s="19">
        <v>0.1</v>
      </c>
      <c r="H1298" s="19">
        <v>4.4999999999999998E-2</v>
      </c>
      <c r="I1298" s="7" t="s">
        <v>171</v>
      </c>
    </row>
    <row r="1299" spans="2:9" ht="16.5" thickBot="1">
      <c r="B1299" s="7" t="s">
        <v>16</v>
      </c>
      <c r="C1299" s="19">
        <v>5.0000000000000001E-3</v>
      </c>
      <c r="D1299" s="19">
        <v>3.1E-2</v>
      </c>
      <c r="E1299" s="19">
        <v>0</v>
      </c>
      <c r="F1299" s="19">
        <v>0</v>
      </c>
      <c r="G1299" s="19">
        <v>5.0000000000000001E-3</v>
      </c>
      <c r="H1299" s="19">
        <v>1.4999999999999999E-2</v>
      </c>
      <c r="I1299" s="7" t="s">
        <v>161</v>
      </c>
    </row>
    <row r="1300" spans="2:9" ht="16.5" thickBot="1">
      <c r="B1300" s="7" t="s">
        <v>17</v>
      </c>
      <c r="C1300" s="19">
        <v>0</v>
      </c>
      <c r="D1300" s="19">
        <v>0</v>
      </c>
      <c r="E1300" s="19">
        <v>0</v>
      </c>
      <c r="F1300" s="19">
        <v>0</v>
      </c>
      <c r="G1300" s="19">
        <v>0</v>
      </c>
      <c r="H1300" s="19">
        <v>0</v>
      </c>
      <c r="I1300" s="7" t="s">
        <v>18</v>
      </c>
    </row>
    <row r="1301" spans="2:9" ht="16.5" thickBot="1">
      <c r="B1301" s="7" t="s">
        <v>19</v>
      </c>
      <c r="C1301" s="19">
        <v>2E-3</v>
      </c>
      <c r="D1301" s="19">
        <v>5.0000000000000001E-3</v>
      </c>
      <c r="E1301" s="19">
        <v>0</v>
      </c>
      <c r="F1301" s="19">
        <v>0</v>
      </c>
      <c r="G1301" s="19">
        <v>2E-3</v>
      </c>
      <c r="H1301" s="19">
        <v>2.4E-2</v>
      </c>
      <c r="I1301" s="7" t="s">
        <v>20</v>
      </c>
    </row>
    <row r="1302" spans="2:9" ht="16.5" thickBot="1">
      <c r="B1302" s="7" t="s">
        <v>21</v>
      </c>
      <c r="C1302" s="19">
        <v>8.2000000000000003E-2</v>
      </c>
      <c r="D1302" s="19">
        <v>0.13600000000000001</v>
      </c>
      <c r="E1302" s="19">
        <v>1.345</v>
      </c>
      <c r="F1302" s="19">
        <v>0.76100000000000001</v>
      </c>
      <c r="G1302" s="19">
        <v>3.0000000000000001E-3</v>
      </c>
      <c r="H1302" s="19">
        <v>1.2999999999999999E-2</v>
      </c>
      <c r="I1302" s="7" t="s">
        <v>168</v>
      </c>
    </row>
    <row r="1303" spans="2:9" ht="16.5" thickBot="1">
      <c r="B1303" s="7" t="s">
        <v>22</v>
      </c>
      <c r="C1303" s="19">
        <v>0</v>
      </c>
      <c r="D1303" s="19">
        <v>0</v>
      </c>
      <c r="E1303" s="19">
        <v>0</v>
      </c>
      <c r="F1303" s="19">
        <v>8.6999999999999994E-2</v>
      </c>
      <c r="G1303" s="19">
        <v>0</v>
      </c>
      <c r="H1303" s="19">
        <v>3.0000000000000001E-3</v>
      </c>
      <c r="I1303" s="7" t="s">
        <v>178</v>
      </c>
    </row>
    <row r="1304" spans="2:9" ht="16.5" thickBot="1">
      <c r="B1304" s="7" t="s">
        <v>23</v>
      </c>
      <c r="C1304" s="19">
        <v>0</v>
      </c>
      <c r="D1304" s="19">
        <v>0</v>
      </c>
      <c r="E1304" s="19">
        <v>3.1E-2</v>
      </c>
      <c r="F1304" s="19">
        <v>0.1</v>
      </c>
      <c r="G1304" s="19">
        <v>0</v>
      </c>
      <c r="H1304" s="19">
        <v>0</v>
      </c>
      <c r="I1304" s="7" t="s">
        <v>169</v>
      </c>
    </row>
    <row r="1305" spans="2:9" ht="16.5" thickBot="1">
      <c r="B1305" s="7" t="s">
        <v>24</v>
      </c>
      <c r="C1305" s="19">
        <v>0.125</v>
      </c>
      <c r="D1305" s="19">
        <v>0.08</v>
      </c>
      <c r="E1305" s="19">
        <v>0.90800000000000003</v>
      </c>
      <c r="F1305" s="19">
        <v>0.42099999999999999</v>
      </c>
      <c r="G1305" s="19">
        <v>0</v>
      </c>
      <c r="H1305" s="19">
        <v>0</v>
      </c>
      <c r="I1305" s="7" t="s">
        <v>172</v>
      </c>
    </row>
    <row r="1306" spans="2:9" ht="16.5" thickBot="1">
      <c r="B1306" s="7" t="s">
        <v>25</v>
      </c>
      <c r="C1306" s="19">
        <v>0.08</v>
      </c>
      <c r="D1306" s="19">
        <v>3.9E-2</v>
      </c>
      <c r="E1306" s="19">
        <v>1.252</v>
      </c>
      <c r="F1306" s="19">
        <v>0.11600000000000001</v>
      </c>
      <c r="G1306" s="19">
        <v>0.68200000000000005</v>
      </c>
      <c r="H1306" s="19">
        <v>6.4000000000000001E-2</v>
      </c>
      <c r="I1306" s="7" t="s">
        <v>173</v>
      </c>
    </row>
    <row r="1307" spans="2:9" ht="16.5" thickBot="1">
      <c r="B1307" s="7" t="s">
        <v>26</v>
      </c>
      <c r="C1307" s="19">
        <v>0</v>
      </c>
      <c r="D1307" s="19">
        <v>0</v>
      </c>
      <c r="E1307" s="19">
        <v>0</v>
      </c>
      <c r="F1307" s="19">
        <v>0</v>
      </c>
      <c r="G1307" s="19">
        <v>0</v>
      </c>
      <c r="H1307" s="19">
        <v>0</v>
      </c>
      <c r="I1307" s="1" t="s">
        <v>179</v>
      </c>
    </row>
    <row r="1308" spans="2:9" ht="16.5" thickBot="1">
      <c r="B1308" s="7" t="s">
        <v>27</v>
      </c>
      <c r="C1308" s="19">
        <v>0.93078213419563449</v>
      </c>
      <c r="D1308" s="19">
        <v>0.19500000000000001</v>
      </c>
      <c r="E1308" s="19">
        <v>0.18099999999999999</v>
      </c>
      <c r="F1308" s="19">
        <v>0.13800000000000001</v>
      </c>
      <c r="G1308" s="19">
        <v>0.68500000000000005</v>
      </c>
      <c r="H1308" s="19">
        <v>0.35299999999999998</v>
      </c>
      <c r="I1308" s="1" t="s">
        <v>174</v>
      </c>
    </row>
    <row r="1309" spans="2:9" ht="16.5" thickBot="1">
      <c r="B1309" s="7" t="s">
        <v>28</v>
      </c>
      <c r="C1309" s="19">
        <v>0.11</v>
      </c>
      <c r="D1309" s="19">
        <v>0.08</v>
      </c>
      <c r="E1309" s="19">
        <v>0.25600000000000001</v>
      </c>
      <c r="F1309" s="19">
        <v>0.05</v>
      </c>
      <c r="G1309" s="19">
        <v>1.4999999999999999E-2</v>
      </c>
      <c r="H1309" s="19">
        <v>0.03</v>
      </c>
      <c r="I1309" s="1" t="s">
        <v>175</v>
      </c>
    </row>
    <row r="1310" spans="2:9" ht="16.5" thickBot="1">
      <c r="B1310" s="7" t="s">
        <v>29</v>
      </c>
      <c r="C1310" s="19">
        <v>3.61</v>
      </c>
      <c r="D1310" s="19">
        <v>1.075</v>
      </c>
      <c r="E1310" s="19">
        <v>5.2960000000000003</v>
      </c>
      <c r="F1310" s="19">
        <v>1.698</v>
      </c>
      <c r="G1310" s="19">
        <v>11.127000000000001</v>
      </c>
      <c r="H1310" s="19">
        <v>3.347</v>
      </c>
      <c r="I1310" s="1" t="s">
        <v>176</v>
      </c>
    </row>
    <row r="1311" spans="2:9" ht="16.5" thickBot="1">
      <c r="B1311" s="7" t="s">
        <v>30</v>
      </c>
      <c r="C1311" s="19">
        <v>0</v>
      </c>
      <c r="D1311" s="19">
        <v>0</v>
      </c>
      <c r="E1311" s="19">
        <v>0</v>
      </c>
      <c r="F1311" s="19">
        <v>0</v>
      </c>
      <c r="G1311" s="19">
        <v>0</v>
      </c>
      <c r="H1311" s="19">
        <v>0</v>
      </c>
      <c r="I1311" s="1" t="s">
        <v>31</v>
      </c>
    </row>
    <row r="1312" spans="2:9" ht="16.5" thickBot="1">
      <c r="B1312" s="48" t="s">
        <v>116</v>
      </c>
      <c r="C1312" s="44">
        <f t="shared" ref="C1312:F1312" si="19">SUM(C1290:C1311)</f>
        <v>24.54878213419563</v>
      </c>
      <c r="D1312" s="44">
        <f t="shared" si="19"/>
        <v>4.9480000000000004</v>
      </c>
      <c r="E1312" s="44">
        <f t="shared" si="19"/>
        <v>16.617000000000001</v>
      </c>
      <c r="F1312" s="44">
        <f t="shared" si="19"/>
        <v>6.7719999999999985</v>
      </c>
      <c r="G1312" s="44">
        <f>SUM(G1290:G1311)</f>
        <v>19.499000000000002</v>
      </c>
      <c r="H1312" s="44">
        <f>SUM(H1290:H1311)</f>
        <v>5.0969999999999995</v>
      </c>
      <c r="I1312" s="50" t="s">
        <v>162</v>
      </c>
    </row>
    <row r="1313" spans="2:9" ht="16.5" thickBot="1">
      <c r="B1313" s="45" t="s">
        <v>117</v>
      </c>
      <c r="C1313" s="49">
        <v>3776.2640000000001</v>
      </c>
      <c r="D1313" s="49">
        <v>834.947</v>
      </c>
      <c r="E1313" s="49">
        <v>3459.819</v>
      </c>
      <c r="F1313" s="49">
        <v>833.58399999999995</v>
      </c>
      <c r="G1313" s="44">
        <v>3799.4720000000002</v>
      </c>
      <c r="H1313" s="44">
        <v>885.08199999999999</v>
      </c>
      <c r="I1313" s="47" t="s">
        <v>118</v>
      </c>
    </row>
  </sheetData>
  <mergeCells count="342">
    <mergeCell ref="E796:I796"/>
    <mergeCell ref="B796:D796"/>
    <mergeCell ref="C131:D131"/>
    <mergeCell ref="C386:D386"/>
    <mergeCell ref="C448:D448"/>
    <mergeCell ref="C511:D511"/>
    <mergeCell ref="C959:D959"/>
    <mergeCell ref="C1023:D1023"/>
    <mergeCell ref="C1055:D1055"/>
    <mergeCell ref="B670:C670"/>
    <mergeCell ref="B669:C669"/>
    <mergeCell ref="B704:C704"/>
    <mergeCell ref="B735:C735"/>
    <mergeCell ref="B734:C734"/>
    <mergeCell ref="B766:C766"/>
    <mergeCell ref="B797:C797"/>
    <mergeCell ref="B605:C605"/>
    <mergeCell ref="B604:D604"/>
    <mergeCell ref="B1054:C1054"/>
    <mergeCell ref="B959:B961"/>
    <mergeCell ref="B830:C830"/>
    <mergeCell ref="B861:C861"/>
    <mergeCell ref="C575:D575"/>
    <mergeCell ref="B510:D510"/>
    <mergeCell ref="G257:I257"/>
    <mergeCell ref="B319:C319"/>
    <mergeCell ref="F384:I384"/>
    <mergeCell ref="G415:I415"/>
    <mergeCell ref="G446:I446"/>
    <mergeCell ref="E478:I478"/>
    <mergeCell ref="E509:I509"/>
    <mergeCell ref="G480:H480"/>
    <mergeCell ref="I480:I482"/>
    <mergeCell ref="B508:D508"/>
    <mergeCell ref="B509:D509"/>
    <mergeCell ref="I417:I419"/>
    <mergeCell ref="B445:D445"/>
    <mergeCell ref="B447:D447"/>
    <mergeCell ref="B448:B450"/>
    <mergeCell ref="E448:F448"/>
    <mergeCell ref="G448:H448"/>
    <mergeCell ref="I448:I450"/>
    <mergeCell ref="E447:I447"/>
    <mergeCell ref="B416:D416"/>
    <mergeCell ref="B417:B419"/>
    <mergeCell ref="C417:D417"/>
    <mergeCell ref="B352:E352"/>
    <mergeCell ref="E417:F417"/>
    <mergeCell ref="G604:I604"/>
    <mergeCell ref="E767:F767"/>
    <mergeCell ref="G767:H767"/>
    <mergeCell ref="I767:I769"/>
    <mergeCell ref="B705:B707"/>
    <mergeCell ref="C705:D705"/>
    <mergeCell ref="G638:I638"/>
    <mergeCell ref="B638:C638"/>
    <mergeCell ref="B639:C639"/>
    <mergeCell ref="B606:B608"/>
    <mergeCell ref="C606:D606"/>
    <mergeCell ref="E606:F606"/>
    <mergeCell ref="G606:H606"/>
    <mergeCell ref="I606:I608"/>
    <mergeCell ref="B640:B642"/>
    <mergeCell ref="C640:D640"/>
    <mergeCell ref="E705:F705"/>
    <mergeCell ref="G705:H705"/>
    <mergeCell ref="I705:I707"/>
    <mergeCell ref="B736:B738"/>
    <mergeCell ref="C736:D736"/>
    <mergeCell ref="E736:F736"/>
    <mergeCell ref="G736:H736"/>
    <mergeCell ref="I736:I738"/>
    <mergeCell ref="E1285:F1285"/>
    <mergeCell ref="B1287:B1289"/>
    <mergeCell ref="C1287:D1287"/>
    <mergeCell ref="E1287:F1287"/>
    <mergeCell ref="G1287:H1287"/>
    <mergeCell ref="I1287:I1289"/>
    <mergeCell ref="B1222:B1224"/>
    <mergeCell ref="C1222:D1222"/>
    <mergeCell ref="E1222:F1222"/>
    <mergeCell ref="G1222:H1222"/>
    <mergeCell ref="I1222:I1224"/>
    <mergeCell ref="B1256:B1258"/>
    <mergeCell ref="C1256:D1256"/>
    <mergeCell ref="E1256:F1256"/>
    <mergeCell ref="G1256:H1256"/>
    <mergeCell ref="I1256:I1258"/>
    <mergeCell ref="B1254:C1254"/>
    <mergeCell ref="B1255:C1255"/>
    <mergeCell ref="B1285:D1285"/>
    <mergeCell ref="B1286:C1286"/>
    <mergeCell ref="H1254:I1254"/>
    <mergeCell ref="G1021:I1021"/>
    <mergeCell ref="G1053:I1053"/>
    <mergeCell ref="B1053:C1053"/>
    <mergeCell ref="B1191:B1193"/>
    <mergeCell ref="C1191:D1191"/>
    <mergeCell ref="E1191:F1191"/>
    <mergeCell ref="G1191:H1191"/>
    <mergeCell ref="I1191:I1193"/>
    <mergeCell ref="B1086:B1088"/>
    <mergeCell ref="C1086:D1086"/>
    <mergeCell ref="E1086:F1086"/>
    <mergeCell ref="G1086:H1086"/>
    <mergeCell ref="I1086:I1088"/>
    <mergeCell ref="B1117:B1119"/>
    <mergeCell ref="C1117:D1117"/>
    <mergeCell ref="E1117:F1117"/>
    <mergeCell ref="G1117:H1117"/>
    <mergeCell ref="I1117:I1119"/>
    <mergeCell ref="B1156:B1158"/>
    <mergeCell ref="C1156:D1156"/>
    <mergeCell ref="B1115:C1115"/>
    <mergeCell ref="B1116:C1116"/>
    <mergeCell ref="B1154:C1154"/>
    <mergeCell ref="G1154:I1154"/>
    <mergeCell ref="B1155:C1155"/>
    <mergeCell ref="B1189:C1189"/>
    <mergeCell ref="F1189:I1189"/>
    <mergeCell ref="B1190:C1190"/>
    <mergeCell ref="I1023:I1025"/>
    <mergeCell ref="B1055:B1057"/>
    <mergeCell ref="E1055:F1055"/>
    <mergeCell ref="G1055:H1055"/>
    <mergeCell ref="I1055:I1057"/>
    <mergeCell ref="B1023:B1025"/>
    <mergeCell ref="E1023:F1023"/>
    <mergeCell ref="G1023:H1023"/>
    <mergeCell ref="B1084:C1084"/>
    <mergeCell ref="B1085:C1085"/>
    <mergeCell ref="E1156:F1156"/>
    <mergeCell ref="G1156:H1156"/>
    <mergeCell ref="I1156:I1158"/>
    <mergeCell ref="E959:F959"/>
    <mergeCell ref="G959:H959"/>
    <mergeCell ref="I959:I961"/>
    <mergeCell ref="B991:B993"/>
    <mergeCell ref="C991:D991"/>
    <mergeCell ref="E991:F991"/>
    <mergeCell ref="G991:H991"/>
    <mergeCell ref="I991:I993"/>
    <mergeCell ref="B958:C958"/>
    <mergeCell ref="B990:C990"/>
    <mergeCell ref="G989:I989"/>
    <mergeCell ref="G861:I861"/>
    <mergeCell ref="G895:I895"/>
    <mergeCell ref="B926:C926"/>
    <mergeCell ref="B957:C957"/>
    <mergeCell ref="E832:F832"/>
    <mergeCell ref="G832:H832"/>
    <mergeCell ref="I832:I834"/>
    <mergeCell ref="B863:B865"/>
    <mergeCell ref="C863:D863"/>
    <mergeCell ref="E863:F863"/>
    <mergeCell ref="G863:H863"/>
    <mergeCell ref="I863:I865"/>
    <mergeCell ref="B897:B899"/>
    <mergeCell ref="C897:D897"/>
    <mergeCell ref="E897:F897"/>
    <mergeCell ref="G897:H897"/>
    <mergeCell ref="I897:I899"/>
    <mergeCell ref="B928:B930"/>
    <mergeCell ref="C928:D928"/>
    <mergeCell ref="E928:F928"/>
    <mergeCell ref="G928:H928"/>
    <mergeCell ref="I928:I930"/>
    <mergeCell ref="B1220:C1220"/>
    <mergeCell ref="B1221:C1221"/>
    <mergeCell ref="E640:F640"/>
    <mergeCell ref="G640:H640"/>
    <mergeCell ref="I640:I642"/>
    <mergeCell ref="B671:B673"/>
    <mergeCell ref="C671:D671"/>
    <mergeCell ref="E671:F671"/>
    <mergeCell ref="G671:H671"/>
    <mergeCell ref="I671:I673"/>
    <mergeCell ref="H1220:I1220"/>
    <mergeCell ref="B798:B800"/>
    <mergeCell ref="C798:D798"/>
    <mergeCell ref="E798:F798"/>
    <mergeCell ref="G798:H798"/>
    <mergeCell ref="I798:I800"/>
    <mergeCell ref="B832:B834"/>
    <mergeCell ref="C832:D832"/>
    <mergeCell ref="B767:B769"/>
    <mergeCell ref="C767:D767"/>
    <mergeCell ref="B831:C831"/>
    <mergeCell ref="B862:C862"/>
    <mergeCell ref="B896:C896"/>
    <mergeCell ref="B927:C927"/>
    <mergeCell ref="E575:F575"/>
    <mergeCell ref="G575:H575"/>
    <mergeCell ref="I575:I577"/>
    <mergeCell ref="B541:D541"/>
    <mergeCell ref="B542:D542"/>
    <mergeCell ref="B543:D543"/>
    <mergeCell ref="B544:B546"/>
    <mergeCell ref="C544:D544"/>
    <mergeCell ref="E544:F544"/>
    <mergeCell ref="E542:I542"/>
    <mergeCell ref="G544:H544"/>
    <mergeCell ref="I544:I546"/>
    <mergeCell ref="B573:C573"/>
    <mergeCell ref="G573:I573"/>
    <mergeCell ref="B574:D574"/>
    <mergeCell ref="E574:I574"/>
    <mergeCell ref="B575:B577"/>
    <mergeCell ref="E511:F511"/>
    <mergeCell ref="G511:H511"/>
    <mergeCell ref="I511:I513"/>
    <mergeCell ref="E510:I510"/>
    <mergeCell ref="E543:I543"/>
    <mergeCell ref="B477:D477"/>
    <mergeCell ref="B478:D478"/>
    <mergeCell ref="B479:D479"/>
    <mergeCell ref="B480:B482"/>
    <mergeCell ref="C480:D480"/>
    <mergeCell ref="E480:F480"/>
    <mergeCell ref="E479:I479"/>
    <mergeCell ref="B511:B513"/>
    <mergeCell ref="G417:H417"/>
    <mergeCell ref="G355:H355"/>
    <mergeCell ref="I355:I357"/>
    <mergeCell ref="B384:E384"/>
    <mergeCell ref="B385:D385"/>
    <mergeCell ref="B386:B388"/>
    <mergeCell ref="E386:F386"/>
    <mergeCell ref="G386:H386"/>
    <mergeCell ref="I386:I388"/>
    <mergeCell ref="E385:I385"/>
    <mergeCell ref="E416:I416"/>
    <mergeCell ref="B354:D354"/>
    <mergeCell ref="B355:B357"/>
    <mergeCell ref="C355:D355"/>
    <mergeCell ref="E355:F355"/>
    <mergeCell ref="I259:I261"/>
    <mergeCell ref="B320:D320"/>
    <mergeCell ref="B321:B323"/>
    <mergeCell ref="C321:D321"/>
    <mergeCell ref="E321:F321"/>
    <mergeCell ref="G321:H321"/>
    <mergeCell ref="I321:I323"/>
    <mergeCell ref="E320:I320"/>
    <mergeCell ref="E354:I354"/>
    <mergeCell ref="C259:D259"/>
    <mergeCell ref="E259:F259"/>
    <mergeCell ref="G259:H259"/>
    <mergeCell ref="B259:B261"/>
    <mergeCell ref="G195:H195"/>
    <mergeCell ref="I195:I197"/>
    <mergeCell ref="B225:D225"/>
    <mergeCell ref="B227:D227"/>
    <mergeCell ref="B228:B230"/>
    <mergeCell ref="C228:D228"/>
    <mergeCell ref="E228:F228"/>
    <mergeCell ref="G228:H228"/>
    <mergeCell ref="I228:I230"/>
    <mergeCell ref="E227:I227"/>
    <mergeCell ref="E226:I226"/>
    <mergeCell ref="E258:I258"/>
    <mergeCell ref="B128:D128"/>
    <mergeCell ref="B130:D130"/>
    <mergeCell ref="B131:B133"/>
    <mergeCell ref="E131:F131"/>
    <mergeCell ref="G68:H68"/>
    <mergeCell ref="I68:I70"/>
    <mergeCell ref="B97:D97"/>
    <mergeCell ref="B99:D99"/>
    <mergeCell ref="B100:B102"/>
    <mergeCell ref="C100:D100"/>
    <mergeCell ref="E100:F100"/>
    <mergeCell ref="G100:H100"/>
    <mergeCell ref="I100:I102"/>
    <mergeCell ref="E99:I99"/>
    <mergeCell ref="G98:I98"/>
    <mergeCell ref="E129:I129"/>
    <mergeCell ref="E130:I130"/>
    <mergeCell ref="B68:B70"/>
    <mergeCell ref="C68:D68"/>
    <mergeCell ref="E68:F68"/>
    <mergeCell ref="B98:C98"/>
    <mergeCell ref="G131:H131"/>
    <mergeCell ref="I131:I133"/>
    <mergeCell ref="B129:C129"/>
    <mergeCell ref="F66:I66"/>
    <mergeCell ref="B67:D67"/>
    <mergeCell ref="E67:I67"/>
    <mergeCell ref="B2:E2"/>
    <mergeCell ref="B5:B7"/>
    <mergeCell ref="C5:D5"/>
    <mergeCell ref="E5:F5"/>
    <mergeCell ref="G5:H5"/>
    <mergeCell ref="B65:E65"/>
    <mergeCell ref="B4:D4"/>
    <mergeCell ref="E4:I4"/>
    <mergeCell ref="B3:C3"/>
    <mergeCell ref="H3:I3"/>
    <mergeCell ref="I5:I7"/>
    <mergeCell ref="B34:E34"/>
    <mergeCell ref="B35:E35"/>
    <mergeCell ref="B37:B39"/>
    <mergeCell ref="C37:D37"/>
    <mergeCell ref="E37:F37"/>
    <mergeCell ref="G37:H37"/>
    <mergeCell ref="I37:I39"/>
    <mergeCell ref="F35:I35"/>
    <mergeCell ref="B36:D36"/>
    <mergeCell ref="E36:I36"/>
    <mergeCell ref="B226:C226"/>
    <mergeCell ref="B257:C257"/>
    <mergeCell ref="H319:I319"/>
    <mergeCell ref="B415:C415"/>
    <mergeCell ref="B446:C446"/>
    <mergeCell ref="B1021:C1021"/>
    <mergeCell ref="H1115:I1115"/>
    <mergeCell ref="B192:D192"/>
    <mergeCell ref="B193:D193"/>
    <mergeCell ref="B194:D194"/>
    <mergeCell ref="B195:B197"/>
    <mergeCell ref="C195:D195"/>
    <mergeCell ref="E195:F195"/>
    <mergeCell ref="B288:C288"/>
    <mergeCell ref="G288:I288"/>
    <mergeCell ref="B289:D289"/>
    <mergeCell ref="E289:I289"/>
    <mergeCell ref="B290:B292"/>
    <mergeCell ref="C290:D290"/>
    <mergeCell ref="E290:F290"/>
    <mergeCell ref="G290:H290"/>
    <mergeCell ref="I290:I292"/>
    <mergeCell ref="B258:D258"/>
    <mergeCell ref="B161:D161"/>
    <mergeCell ref="B163:D163"/>
    <mergeCell ref="B164:B166"/>
    <mergeCell ref="C164:D164"/>
    <mergeCell ref="E164:F164"/>
    <mergeCell ref="G164:H164"/>
    <mergeCell ref="I164:I166"/>
    <mergeCell ref="E163:I163"/>
    <mergeCell ref="E194:I194"/>
    <mergeCell ref="F193:I19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قسم ثامن تجارة مستلزمات543-583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FOOD-1</dc:creator>
  <cp:lastModifiedBy>Amna Ibrahim</cp:lastModifiedBy>
  <dcterms:created xsi:type="dcterms:W3CDTF">2018-09-04T11:45:30Z</dcterms:created>
  <dcterms:modified xsi:type="dcterms:W3CDTF">2022-03-07T11:56:45Z</dcterms:modified>
</cp:coreProperties>
</file>