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عبدالله عبدالقادر\الكتاب ألإحصائي 41\"/>
    </mc:Choice>
  </mc:AlternateContent>
  <xr:revisionPtr revIDLastSave="0" documentId="13_ncr:1_{5B4CE758-C74F-4051-8F3C-6D23CAA268F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الأمطار (ج 15-37)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31" i="1" l="1"/>
  <c r="C431" i="1"/>
  <c r="D431" i="1"/>
  <c r="E431" i="1"/>
  <c r="F431" i="1"/>
  <c r="G431" i="1"/>
  <c r="H431" i="1"/>
  <c r="I431" i="1"/>
  <c r="J431" i="1"/>
  <c r="K431" i="1"/>
  <c r="L431" i="1"/>
  <c r="M431" i="1"/>
  <c r="B431" i="1"/>
  <c r="N360" i="1"/>
  <c r="N69" i="1"/>
  <c r="N501" i="1"/>
  <c r="N502" i="1"/>
  <c r="N486" i="1"/>
  <c r="N499" i="1"/>
  <c r="N500" i="1"/>
  <c r="N503" i="1"/>
  <c r="N497" i="1"/>
  <c r="N498" i="1"/>
  <c r="N496" i="1"/>
  <c r="N495" i="1"/>
  <c r="N494" i="1"/>
  <c r="N490" i="1"/>
  <c r="N488" i="1"/>
  <c r="N489" i="1"/>
  <c r="N491" i="1"/>
  <c r="N492" i="1"/>
  <c r="N49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478" i="1"/>
  <c r="N479" i="1"/>
  <c r="N480" i="1"/>
  <c r="N481" i="1"/>
  <c r="N482" i="1"/>
  <c r="N483" i="1"/>
  <c r="N484" i="1"/>
  <c r="N485" i="1"/>
  <c r="N487" i="1"/>
  <c r="N477" i="1"/>
  <c r="N380" i="1"/>
  <c r="N504" i="1" l="1"/>
  <c r="N544" i="1"/>
  <c r="N167" i="1"/>
  <c r="N460" i="1"/>
  <c r="N461" i="1"/>
  <c r="N462" i="1"/>
  <c r="N463" i="1"/>
  <c r="N464" i="1"/>
  <c r="N465" i="1"/>
  <c r="N466" i="1"/>
  <c r="N467" i="1"/>
  <c r="N468" i="1"/>
  <c r="N459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438" i="1"/>
  <c r="N321" i="1"/>
  <c r="N318" i="1"/>
  <c r="N319" i="1"/>
  <c r="N320" i="1"/>
  <c r="N317" i="1"/>
  <c r="N316" i="1"/>
  <c r="N315" i="1"/>
  <c r="N314" i="1"/>
  <c r="N313" i="1"/>
  <c r="N303" i="1"/>
  <c r="N322" i="1" l="1"/>
  <c r="N148" i="1"/>
  <c r="N51" i="1"/>
  <c r="N50" i="1"/>
  <c r="N49" i="1"/>
  <c r="N48" i="1"/>
  <c r="N47" i="1"/>
  <c r="N46" i="1"/>
  <c r="N45" i="1"/>
  <c r="N44" i="1" l="1"/>
  <c r="N43" i="1"/>
  <c r="N42" i="1"/>
  <c r="N202" i="1"/>
  <c r="N201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C595" i="1"/>
  <c r="N448" i="1"/>
  <c r="N203" i="1" l="1"/>
  <c r="N579" i="1"/>
  <c r="N574" i="1"/>
  <c r="N575" i="1"/>
  <c r="N576" i="1"/>
  <c r="N577" i="1"/>
  <c r="N578" i="1"/>
  <c r="N573" i="1"/>
  <c r="N580" i="1" l="1"/>
  <c r="N366" i="1" l="1"/>
  <c r="N362" i="1"/>
  <c r="N382" i="1" l="1"/>
  <c r="N404" i="1" l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03" i="1"/>
  <c r="N381" i="1"/>
  <c r="N383" i="1"/>
  <c r="N384" i="1"/>
  <c r="N385" i="1"/>
  <c r="N387" i="1"/>
  <c r="N388" i="1"/>
  <c r="N389" i="1"/>
  <c r="N390" i="1"/>
  <c r="N60" i="1" l="1"/>
  <c r="N61" i="1" s="1"/>
  <c r="G61" i="1"/>
  <c r="H61" i="1"/>
  <c r="I61" i="1"/>
  <c r="J61" i="1"/>
  <c r="K61" i="1"/>
  <c r="M61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B149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C439" i="1"/>
  <c r="D439" i="1"/>
  <c r="E439" i="1"/>
  <c r="F439" i="1"/>
  <c r="L439" i="1"/>
  <c r="M439" i="1"/>
  <c r="N439" i="1"/>
  <c r="B439" i="1"/>
  <c r="C589" i="1"/>
  <c r="D589" i="1"/>
  <c r="E589" i="1"/>
  <c r="F589" i="1"/>
  <c r="G589" i="1"/>
  <c r="H589" i="1"/>
  <c r="I589" i="1"/>
  <c r="J589" i="1"/>
  <c r="K589" i="1"/>
  <c r="L589" i="1"/>
  <c r="M589" i="1"/>
  <c r="N589" i="1" l="1"/>
  <c r="B602" i="1"/>
  <c r="C602" i="1"/>
  <c r="D602" i="1"/>
  <c r="E602" i="1"/>
  <c r="F602" i="1"/>
  <c r="G602" i="1"/>
  <c r="H602" i="1"/>
  <c r="I602" i="1"/>
  <c r="J602" i="1"/>
  <c r="K602" i="1"/>
  <c r="L602" i="1"/>
  <c r="M602" i="1"/>
  <c r="N602" i="1"/>
  <c r="B593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B592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B590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B589" i="1"/>
  <c r="C580" i="1"/>
  <c r="C608" i="1" s="1"/>
  <c r="D580" i="1"/>
  <c r="D608" i="1" s="1"/>
  <c r="E580" i="1"/>
  <c r="E608" i="1" s="1"/>
  <c r="F580" i="1"/>
  <c r="F608" i="1" s="1"/>
  <c r="G580" i="1"/>
  <c r="G608" i="1" s="1"/>
  <c r="H580" i="1"/>
  <c r="H608" i="1" s="1"/>
  <c r="I580" i="1"/>
  <c r="I608" i="1" s="1"/>
  <c r="J580" i="1"/>
  <c r="J608" i="1" s="1"/>
  <c r="K580" i="1"/>
  <c r="K608" i="1" s="1"/>
  <c r="L580" i="1"/>
  <c r="L608" i="1" s="1"/>
  <c r="M580" i="1"/>
  <c r="M608" i="1" s="1"/>
  <c r="N608" i="1"/>
  <c r="B580" i="1"/>
  <c r="B608" i="1" s="1"/>
  <c r="C563" i="1"/>
  <c r="C607" i="1" s="1"/>
  <c r="D563" i="1"/>
  <c r="D607" i="1" s="1"/>
  <c r="E563" i="1"/>
  <c r="E607" i="1" s="1"/>
  <c r="F563" i="1"/>
  <c r="F607" i="1" s="1"/>
  <c r="G563" i="1"/>
  <c r="G607" i="1" s="1"/>
  <c r="H563" i="1"/>
  <c r="H607" i="1" s="1"/>
  <c r="I563" i="1"/>
  <c r="I607" i="1" s="1"/>
  <c r="J563" i="1"/>
  <c r="J607" i="1" s="1"/>
  <c r="K563" i="1"/>
  <c r="K607" i="1" s="1"/>
  <c r="L563" i="1"/>
  <c r="L607" i="1" s="1"/>
  <c r="M563" i="1"/>
  <c r="M607" i="1" s="1"/>
  <c r="N563" i="1"/>
  <c r="N607" i="1" s="1"/>
  <c r="B563" i="1"/>
  <c r="B607" i="1" s="1"/>
  <c r="N606" i="1"/>
  <c r="C605" i="1"/>
  <c r="D605" i="1"/>
  <c r="E605" i="1"/>
  <c r="F605" i="1"/>
  <c r="G605" i="1"/>
  <c r="H605" i="1"/>
  <c r="I605" i="1"/>
  <c r="J605" i="1"/>
  <c r="K605" i="1"/>
  <c r="L605" i="1"/>
  <c r="M605" i="1"/>
  <c r="N605" i="1"/>
  <c r="B605" i="1"/>
  <c r="C469" i="1"/>
  <c r="C604" i="1" s="1"/>
  <c r="D469" i="1"/>
  <c r="D604" i="1" s="1"/>
  <c r="E469" i="1"/>
  <c r="E604" i="1" s="1"/>
  <c r="F469" i="1"/>
  <c r="F604" i="1" s="1"/>
  <c r="G469" i="1"/>
  <c r="G604" i="1" s="1"/>
  <c r="H469" i="1"/>
  <c r="H604" i="1" s="1"/>
  <c r="I469" i="1"/>
  <c r="I604" i="1" s="1"/>
  <c r="J469" i="1"/>
  <c r="J604" i="1" s="1"/>
  <c r="K469" i="1"/>
  <c r="K604" i="1" s="1"/>
  <c r="L469" i="1"/>
  <c r="L604" i="1" s="1"/>
  <c r="M469" i="1"/>
  <c r="M604" i="1" s="1"/>
  <c r="N469" i="1"/>
  <c r="N604" i="1" s="1"/>
  <c r="B469" i="1"/>
  <c r="B604" i="1" s="1"/>
  <c r="C449" i="1"/>
  <c r="C603" i="1" s="1"/>
  <c r="D449" i="1"/>
  <c r="D603" i="1" s="1"/>
  <c r="E449" i="1"/>
  <c r="E603" i="1" s="1"/>
  <c r="F449" i="1"/>
  <c r="F603" i="1" s="1"/>
  <c r="G449" i="1"/>
  <c r="G603" i="1" s="1"/>
  <c r="H449" i="1"/>
  <c r="H603" i="1" s="1"/>
  <c r="I449" i="1"/>
  <c r="I603" i="1" s="1"/>
  <c r="J449" i="1"/>
  <c r="J603" i="1" s="1"/>
  <c r="K449" i="1"/>
  <c r="K603" i="1" s="1"/>
  <c r="L449" i="1"/>
  <c r="L603" i="1" s="1"/>
  <c r="M449" i="1"/>
  <c r="M603" i="1" s="1"/>
  <c r="B449" i="1"/>
  <c r="B603" i="1" s="1"/>
  <c r="C601" i="1"/>
  <c r="D601" i="1"/>
  <c r="E601" i="1"/>
  <c r="F601" i="1"/>
  <c r="G601" i="1"/>
  <c r="H601" i="1"/>
  <c r="I601" i="1"/>
  <c r="J601" i="1"/>
  <c r="K601" i="1"/>
  <c r="L601" i="1"/>
  <c r="M601" i="1"/>
  <c r="N601" i="1"/>
  <c r="B601" i="1"/>
  <c r="N391" i="1"/>
  <c r="N600" i="1" s="1"/>
  <c r="C391" i="1"/>
  <c r="C600" i="1" s="1"/>
  <c r="D391" i="1"/>
  <c r="D600" i="1" s="1"/>
  <c r="E391" i="1"/>
  <c r="E600" i="1" s="1"/>
  <c r="F600" i="1"/>
  <c r="G600" i="1"/>
  <c r="H600" i="1"/>
  <c r="I600" i="1"/>
  <c r="J600" i="1"/>
  <c r="K391" i="1"/>
  <c r="K600" i="1" s="1"/>
  <c r="L391" i="1"/>
  <c r="L600" i="1" s="1"/>
  <c r="M391" i="1"/>
  <c r="M600" i="1" s="1"/>
  <c r="B391" i="1"/>
  <c r="B600" i="1" s="1"/>
  <c r="C371" i="1" l="1"/>
  <c r="C599" i="1" s="1"/>
  <c r="D371" i="1"/>
  <c r="D599" i="1" s="1"/>
  <c r="E371" i="1"/>
  <c r="E599" i="1" s="1"/>
  <c r="F371" i="1"/>
  <c r="F599" i="1" s="1"/>
  <c r="G371" i="1"/>
  <c r="G599" i="1" s="1"/>
  <c r="H371" i="1"/>
  <c r="H599" i="1" s="1"/>
  <c r="I371" i="1"/>
  <c r="I599" i="1" s="1"/>
  <c r="J371" i="1"/>
  <c r="J599" i="1" s="1"/>
  <c r="K371" i="1"/>
  <c r="K599" i="1" s="1"/>
  <c r="L371" i="1"/>
  <c r="L599" i="1" s="1"/>
  <c r="M371" i="1"/>
  <c r="M599" i="1" s="1"/>
  <c r="B371" i="1"/>
  <c r="B599" i="1" s="1"/>
  <c r="C598" i="1"/>
  <c r="D598" i="1"/>
  <c r="E598" i="1"/>
  <c r="F598" i="1"/>
  <c r="K598" i="1"/>
  <c r="L598" i="1"/>
  <c r="M598" i="1"/>
  <c r="N598" i="1"/>
  <c r="B598" i="1"/>
  <c r="C322" i="1"/>
  <c r="C597" i="1" s="1"/>
  <c r="D322" i="1"/>
  <c r="D597" i="1" s="1"/>
  <c r="E322" i="1"/>
  <c r="E597" i="1" s="1"/>
  <c r="F322" i="1"/>
  <c r="F597" i="1" s="1"/>
  <c r="G322" i="1"/>
  <c r="G597" i="1" s="1"/>
  <c r="H322" i="1"/>
  <c r="H597" i="1" s="1"/>
  <c r="I322" i="1"/>
  <c r="I597" i="1" s="1"/>
  <c r="J322" i="1"/>
  <c r="J597" i="1" s="1"/>
  <c r="K322" i="1"/>
  <c r="K597" i="1" s="1"/>
  <c r="L322" i="1"/>
  <c r="L597" i="1" s="1"/>
  <c r="M322" i="1"/>
  <c r="M597" i="1" s="1"/>
  <c r="N597" i="1"/>
  <c r="B322" i="1"/>
  <c r="B597" i="1" s="1"/>
  <c r="N596" i="1"/>
  <c r="E595" i="1"/>
  <c r="F595" i="1"/>
  <c r="G595" i="1"/>
  <c r="H595" i="1"/>
  <c r="I595" i="1"/>
  <c r="J595" i="1"/>
  <c r="K595" i="1"/>
  <c r="L595" i="1"/>
  <c r="M595" i="1"/>
  <c r="N595" i="1"/>
  <c r="C203" i="1"/>
  <c r="C594" i="1" s="1"/>
  <c r="D203" i="1"/>
  <c r="D594" i="1" s="1"/>
  <c r="E203" i="1"/>
  <c r="E594" i="1" s="1"/>
  <c r="F203" i="1"/>
  <c r="F594" i="1" s="1"/>
  <c r="G203" i="1"/>
  <c r="G594" i="1" s="1"/>
  <c r="H203" i="1"/>
  <c r="H594" i="1" s="1"/>
  <c r="I203" i="1"/>
  <c r="I594" i="1" s="1"/>
  <c r="J203" i="1"/>
  <c r="J594" i="1" s="1"/>
  <c r="K203" i="1"/>
  <c r="K594" i="1" s="1"/>
  <c r="L203" i="1"/>
  <c r="L594" i="1" s="1"/>
  <c r="M203" i="1"/>
  <c r="M594" i="1" s="1"/>
  <c r="B203" i="1"/>
  <c r="B594" i="1" s="1"/>
  <c r="C142" i="1"/>
  <c r="C591" i="1" s="1"/>
  <c r="D142" i="1"/>
  <c r="D591" i="1" s="1"/>
  <c r="E142" i="1"/>
  <c r="E591" i="1" s="1"/>
  <c r="F142" i="1"/>
  <c r="F591" i="1" s="1"/>
  <c r="G142" i="1"/>
  <c r="G591" i="1" s="1"/>
  <c r="H142" i="1"/>
  <c r="H591" i="1" s="1"/>
  <c r="I142" i="1"/>
  <c r="I591" i="1" s="1"/>
  <c r="J142" i="1"/>
  <c r="J591" i="1" s="1"/>
  <c r="K142" i="1"/>
  <c r="K591" i="1" s="1"/>
  <c r="L142" i="1"/>
  <c r="L591" i="1" s="1"/>
  <c r="M142" i="1"/>
  <c r="M591" i="1" s="1"/>
  <c r="N142" i="1"/>
  <c r="N591" i="1" s="1"/>
  <c r="B142" i="1"/>
  <c r="B591" i="1" s="1"/>
  <c r="C52" i="1" l="1"/>
  <c r="C588" i="1" s="1"/>
  <c r="D52" i="1"/>
  <c r="D588" i="1" s="1"/>
  <c r="E52" i="1"/>
  <c r="E588" i="1" s="1"/>
  <c r="F52" i="1"/>
  <c r="F588" i="1" s="1"/>
  <c r="G52" i="1"/>
  <c r="G588" i="1" s="1"/>
  <c r="H52" i="1"/>
  <c r="H588" i="1" s="1"/>
  <c r="I52" i="1"/>
  <c r="I588" i="1" s="1"/>
  <c r="J52" i="1"/>
  <c r="J588" i="1" s="1"/>
  <c r="K52" i="1"/>
  <c r="K588" i="1" s="1"/>
  <c r="L52" i="1"/>
  <c r="L588" i="1" s="1"/>
  <c r="M52" i="1"/>
  <c r="M588" i="1" s="1"/>
  <c r="N52" i="1"/>
  <c r="N588" i="1" s="1"/>
  <c r="B52" i="1"/>
  <c r="B588" i="1" s="1"/>
  <c r="C35" i="1"/>
  <c r="C587" i="1" s="1"/>
  <c r="D35" i="1"/>
  <c r="D587" i="1" s="1"/>
  <c r="E35" i="1"/>
  <c r="E587" i="1" s="1"/>
  <c r="F35" i="1"/>
  <c r="F587" i="1" s="1"/>
  <c r="G35" i="1"/>
  <c r="G587" i="1" s="1"/>
  <c r="H35" i="1"/>
  <c r="H587" i="1" s="1"/>
  <c r="I35" i="1"/>
  <c r="I587" i="1" s="1"/>
  <c r="J35" i="1"/>
  <c r="J587" i="1" s="1"/>
  <c r="K35" i="1"/>
  <c r="K587" i="1" s="1"/>
  <c r="L35" i="1"/>
  <c r="L587" i="1" s="1"/>
  <c r="M35" i="1"/>
  <c r="M587" i="1" s="1"/>
  <c r="N35" i="1"/>
  <c r="N587" i="1" s="1"/>
  <c r="B35" i="1"/>
  <c r="B587" i="1" s="1"/>
  <c r="N447" i="1"/>
  <c r="N368" i="1"/>
  <c r="N369" i="1"/>
  <c r="N370" i="1"/>
  <c r="N367" i="1"/>
  <c r="N364" i="1"/>
  <c r="N365" i="1"/>
  <c r="N361" i="1"/>
  <c r="N449" i="1" l="1"/>
  <c r="N603" i="1" s="1"/>
  <c r="N371" i="1"/>
  <c r="N599" i="1" s="1"/>
  <c r="N594" i="1"/>
</calcChain>
</file>

<file path=xl/sharedStrings.xml><?xml version="1.0" encoding="utf-8"?>
<sst xmlns="http://schemas.openxmlformats.org/spreadsheetml/2006/main" count="3440" uniqueCount="939">
  <si>
    <t>(بالمليمتر)</t>
  </si>
  <si>
    <t>(mm)</t>
  </si>
  <si>
    <t>المحطة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</si>
  <si>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</si>
  <si>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</si>
  <si>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</si>
  <si>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</si>
  <si>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</si>
  <si>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</si>
  <si>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</si>
  <si>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اغسطس</t>
  </si>
  <si>
    <t>سبتمبر</t>
  </si>
  <si>
    <t>اكتوبر</t>
  </si>
  <si>
    <t>نوفمبر</t>
  </si>
  <si>
    <t>ديسمبر</t>
  </si>
  <si>
    <t>المجموع السنوى</t>
  </si>
  <si>
    <t>STATION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</si>
  <si>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</si>
  <si>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</si>
  <si>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</si>
  <si>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</si>
  <si>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</si>
  <si>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</si>
  <si>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</si>
  <si>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</si>
  <si>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</si>
  <si>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</si>
  <si>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</si>
  <si>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</si>
  <si>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Total</t>
  </si>
  <si>
    <t>الباقورة</t>
  </si>
  <si>
    <t>BAQORA</t>
  </si>
  <si>
    <t>وادي الريان</t>
  </si>
  <si>
    <t>WADI AL-RYAN</t>
  </si>
  <si>
    <t>دير عـلا</t>
  </si>
  <si>
    <t>DIR ALA</t>
  </si>
  <si>
    <t>غور الصافي</t>
  </si>
  <si>
    <t>GHOR ALSAFI</t>
  </si>
  <si>
    <t>مطار العقبة</t>
  </si>
  <si>
    <t>AL- AGABA A.P.</t>
  </si>
  <si>
    <t>اربد</t>
  </si>
  <si>
    <t>صما</t>
  </si>
  <si>
    <t>الرمثا</t>
  </si>
  <si>
    <t>RAMTHA</t>
  </si>
  <si>
    <t>راس منيف</t>
  </si>
  <si>
    <t>RAS MANIEF</t>
  </si>
  <si>
    <t>صويلح</t>
  </si>
  <si>
    <t>Sweileh</t>
  </si>
  <si>
    <t>السلط</t>
  </si>
  <si>
    <t>SALAT</t>
  </si>
  <si>
    <t>الجامعة الاردنية</t>
  </si>
  <si>
    <t>JORDAN UNIV.</t>
  </si>
  <si>
    <t>مطار عمان</t>
  </si>
  <si>
    <t>AMMAN CIVIL A.P.</t>
  </si>
  <si>
    <t>مادبا</t>
  </si>
  <si>
    <t>MADABA</t>
  </si>
  <si>
    <t>الربة</t>
  </si>
  <si>
    <t>RABBAH</t>
  </si>
  <si>
    <t>الطفيلة</t>
  </si>
  <si>
    <t>TAFEILAH</t>
  </si>
  <si>
    <t>وادي موسى</t>
  </si>
  <si>
    <t>الشوبك</t>
  </si>
  <si>
    <t>SHOBAK</t>
  </si>
  <si>
    <t>الرويشد</t>
  </si>
  <si>
    <t>REWEISHID</t>
  </si>
  <si>
    <t>المفرق</t>
  </si>
  <si>
    <t>MAFRAQ</t>
  </si>
  <si>
    <t>الصفاوي</t>
  </si>
  <si>
    <t>SAFAWE</t>
  </si>
  <si>
    <t>الضليل</t>
  </si>
  <si>
    <t>AL-DALIL</t>
  </si>
  <si>
    <t>الزرقاء / المصفاه</t>
  </si>
  <si>
    <t>ZARQA</t>
  </si>
  <si>
    <t>الغباوي</t>
  </si>
  <si>
    <t>ALAZRAG</t>
  </si>
  <si>
    <t>مطارالملكة علياء</t>
  </si>
  <si>
    <t>Queen Alia A.P.</t>
  </si>
  <si>
    <t>معان</t>
  </si>
  <si>
    <t>Maan</t>
  </si>
  <si>
    <t>الجفر</t>
  </si>
  <si>
    <t>Gafr</t>
  </si>
  <si>
    <t>القطرانة</t>
  </si>
  <si>
    <t>Gatrana</t>
  </si>
  <si>
    <t>البحرين</t>
  </si>
  <si>
    <t>BAHRAIN</t>
  </si>
  <si>
    <t>تونس</t>
  </si>
  <si>
    <t>أريانة</t>
  </si>
  <si>
    <t>Ariana</t>
  </si>
  <si>
    <t>منوبة</t>
  </si>
  <si>
    <t>Manoba</t>
  </si>
  <si>
    <t>بن عروس</t>
  </si>
  <si>
    <t>QLIBYAH</t>
  </si>
  <si>
    <t>BINZERTE</t>
  </si>
  <si>
    <t>نابل</t>
  </si>
  <si>
    <t>NABIL</t>
  </si>
  <si>
    <t>قليبية</t>
  </si>
  <si>
    <t>TABARUKA</t>
  </si>
  <si>
    <t>باجة</t>
  </si>
  <si>
    <t>ELKAFF</t>
  </si>
  <si>
    <t>جندوبة</t>
  </si>
  <si>
    <t>SILIANA</t>
  </si>
  <si>
    <t>طبرقة</t>
  </si>
  <si>
    <t>الكاف</t>
  </si>
  <si>
    <t>ALMANISTER</t>
  </si>
  <si>
    <t>سليانة</t>
  </si>
  <si>
    <t>SAFAX</t>
  </si>
  <si>
    <t>زغوان</t>
  </si>
  <si>
    <t>KAIROWAN</t>
  </si>
  <si>
    <t>صواف</t>
  </si>
  <si>
    <t>TALA</t>
  </si>
  <si>
    <t>سوسة</t>
  </si>
  <si>
    <t>SIDY BUZAID</t>
  </si>
  <si>
    <t>المنستير</t>
  </si>
  <si>
    <t>Sosa</t>
  </si>
  <si>
    <t>المهدية</t>
  </si>
  <si>
    <t>Mahadia</t>
  </si>
  <si>
    <t>صفاقس</t>
  </si>
  <si>
    <t>MADNEIN</t>
  </si>
  <si>
    <t>القيروان</t>
  </si>
  <si>
    <t>JERBAH</t>
  </si>
  <si>
    <t>القصرين</t>
  </si>
  <si>
    <t>RAMADA</t>
  </si>
  <si>
    <t>تالة</t>
  </si>
  <si>
    <t>TOZER</t>
  </si>
  <si>
    <t>سيدى بوزيد</t>
  </si>
  <si>
    <t>قفصة</t>
  </si>
  <si>
    <t>GAFSA</t>
  </si>
  <si>
    <t>قابس</t>
  </si>
  <si>
    <t>مدنين</t>
  </si>
  <si>
    <t>جربة</t>
  </si>
  <si>
    <t>تطاوين</t>
  </si>
  <si>
    <t>Tataween</t>
  </si>
  <si>
    <t>رمادة</t>
  </si>
  <si>
    <t>قبلي</t>
  </si>
  <si>
    <t>Gibly</t>
  </si>
  <si>
    <t>توزر</t>
  </si>
  <si>
    <t>الشلف</t>
  </si>
  <si>
    <t>ELSHALAF</t>
  </si>
  <si>
    <t>ام البواقي</t>
  </si>
  <si>
    <t>OM ELBAWAGI</t>
  </si>
  <si>
    <t>باتنة</t>
  </si>
  <si>
    <t>BATNA</t>
  </si>
  <si>
    <t>بجاية</t>
  </si>
  <si>
    <t>BEJAIA</t>
  </si>
  <si>
    <t>تبسة</t>
  </si>
  <si>
    <t>TEBESSA</t>
  </si>
  <si>
    <t>تلمسان</t>
  </si>
  <si>
    <t>TELEMACEN</t>
  </si>
  <si>
    <t>تيهرت</t>
  </si>
  <si>
    <t>TIARET</t>
  </si>
  <si>
    <t>الجزائر</t>
  </si>
  <si>
    <t>ALGIERS</t>
  </si>
  <si>
    <t>الجلفة</t>
  </si>
  <si>
    <t>ALJELFA</t>
  </si>
  <si>
    <t>جيجل .م</t>
  </si>
  <si>
    <t>JIJEL</t>
  </si>
  <si>
    <t>سطيف</t>
  </si>
  <si>
    <t>SATIAF</t>
  </si>
  <si>
    <t>سعيدة</t>
  </si>
  <si>
    <t>SAIEDA</t>
  </si>
  <si>
    <t>سكيكدة</t>
  </si>
  <si>
    <t>SIKEIKDA</t>
  </si>
  <si>
    <t>سيدي بلعباس</t>
  </si>
  <si>
    <t>SIEDI BEL ABBAS</t>
  </si>
  <si>
    <t>عنابة</t>
  </si>
  <si>
    <t>ANNABA</t>
  </si>
  <si>
    <t>قالمة</t>
  </si>
  <si>
    <t>GALMA</t>
  </si>
  <si>
    <t>قسنطينة</t>
  </si>
  <si>
    <t>COSTENTINE</t>
  </si>
  <si>
    <t>مستغانم</t>
  </si>
  <si>
    <t>MOSTAGANEM</t>
  </si>
  <si>
    <t>عين تيموشنت</t>
  </si>
  <si>
    <t>Ain TimoSheint</t>
  </si>
  <si>
    <t>وهران  س</t>
  </si>
  <si>
    <t>ORAN</t>
  </si>
  <si>
    <t>برج بوعرريج</t>
  </si>
  <si>
    <t>سوق اهراس</t>
  </si>
  <si>
    <t>البويرة</t>
  </si>
  <si>
    <t>لمدية</t>
  </si>
  <si>
    <t>نعامة</t>
  </si>
  <si>
    <t>خنشلة</t>
  </si>
  <si>
    <t>تيزى وزو</t>
  </si>
  <si>
    <t>معسكر</t>
  </si>
  <si>
    <t>مسيلة</t>
  </si>
  <si>
    <t>M'SILA</t>
  </si>
  <si>
    <t>غليزان</t>
  </si>
  <si>
    <t>البيض</t>
  </si>
  <si>
    <t>GARDAIA</t>
  </si>
  <si>
    <t>بومرداس</t>
  </si>
  <si>
    <t>EL BEYAD</t>
  </si>
  <si>
    <t>عين الدفلة</t>
  </si>
  <si>
    <t>BACHAR</t>
  </si>
  <si>
    <t>الطارف</t>
  </si>
  <si>
    <t>OURGLA</t>
  </si>
  <si>
    <t>موروني</t>
  </si>
  <si>
    <t>Moroni</t>
  </si>
  <si>
    <t>مطار جيبوتي</t>
  </si>
  <si>
    <t>Djib. A.P.</t>
  </si>
  <si>
    <t>ارتا</t>
  </si>
  <si>
    <t>Arta</t>
  </si>
  <si>
    <t>الرياض</t>
  </si>
  <si>
    <t>القصيم</t>
  </si>
  <si>
    <t>الجوف</t>
  </si>
  <si>
    <t>نجران</t>
  </si>
  <si>
    <t>الطائف</t>
  </si>
  <si>
    <t>تبوك</t>
  </si>
  <si>
    <t>خميس مشيط</t>
  </si>
  <si>
    <t>مكة المكرمة</t>
  </si>
  <si>
    <t>الباحه</t>
  </si>
  <si>
    <t>الولايات الشمالية</t>
  </si>
  <si>
    <t>NORTHERN STATES</t>
  </si>
  <si>
    <t>دنقلا</t>
  </si>
  <si>
    <t>DONGOLA</t>
  </si>
  <si>
    <t>كريمة</t>
  </si>
  <si>
    <t>KARIMA</t>
  </si>
  <si>
    <t>عطبره</t>
  </si>
  <si>
    <t>ADBARA</t>
  </si>
  <si>
    <t>شندى</t>
  </si>
  <si>
    <t>الولايات الشرقية</t>
  </si>
  <si>
    <t>EASTERN SATES</t>
  </si>
  <si>
    <t>بورتسودان</t>
  </si>
  <si>
    <t>PORT SUDAN</t>
  </si>
  <si>
    <t>كسلا</t>
  </si>
  <si>
    <t>KASALA</t>
  </si>
  <si>
    <t>حلفا الجديدة</t>
  </si>
  <si>
    <t>HALFA ALJEDIDA</t>
  </si>
  <si>
    <t>القضارف</t>
  </si>
  <si>
    <t>GEDARIF</t>
  </si>
  <si>
    <t>الولايات الوسطى</t>
  </si>
  <si>
    <t>MIDDLE STATES</t>
  </si>
  <si>
    <t>الخرطوم</t>
  </si>
  <si>
    <t>مدنى</t>
  </si>
  <si>
    <t>MEDANI</t>
  </si>
  <si>
    <t>الدويم</t>
  </si>
  <si>
    <t>ELDWEEM</t>
  </si>
  <si>
    <t>سنار</t>
  </si>
  <si>
    <t>SINAR</t>
  </si>
  <si>
    <t>كوستى</t>
  </si>
  <si>
    <t>KOSTI</t>
  </si>
  <si>
    <t>أم بنين</t>
  </si>
  <si>
    <t>الدمازين</t>
  </si>
  <si>
    <t>ELDAMAZINE</t>
  </si>
  <si>
    <t>أبونعامه</t>
  </si>
  <si>
    <t>ABU NAAMA</t>
  </si>
  <si>
    <t>الولايات الغربية</t>
  </si>
  <si>
    <t>WESTERN STATES</t>
  </si>
  <si>
    <t>الابيض</t>
  </si>
  <si>
    <t>OBIED</t>
  </si>
  <si>
    <t>النهود</t>
  </si>
  <si>
    <t>ELNUHUD</t>
  </si>
  <si>
    <t>بابنوسه</t>
  </si>
  <si>
    <t>BABNOSA</t>
  </si>
  <si>
    <t>رشاد</t>
  </si>
  <si>
    <t>Rashad</t>
  </si>
  <si>
    <t>كادوقلى</t>
  </si>
  <si>
    <t>KADOGLY</t>
  </si>
  <si>
    <t>الفاشر</t>
  </si>
  <si>
    <t>ELFASHIR</t>
  </si>
  <si>
    <t>الجنينة</t>
  </si>
  <si>
    <t>EL GINAINA</t>
  </si>
  <si>
    <t>نيالا</t>
  </si>
  <si>
    <t>NYALA</t>
  </si>
  <si>
    <t>السويداء</t>
  </si>
  <si>
    <t>Sweida</t>
  </si>
  <si>
    <t>صلخد</t>
  </si>
  <si>
    <t>Salkhad</t>
  </si>
  <si>
    <t>شهبا</t>
  </si>
  <si>
    <t>Shahba</t>
  </si>
  <si>
    <t>درعا</t>
  </si>
  <si>
    <t>Dar'a</t>
  </si>
  <si>
    <t>ازرع</t>
  </si>
  <si>
    <t>Izra</t>
  </si>
  <si>
    <t>نوى</t>
  </si>
  <si>
    <t>Nawa</t>
  </si>
  <si>
    <t>الصنمين</t>
  </si>
  <si>
    <t>Al-Sanamein</t>
  </si>
  <si>
    <t>القنيطرة</t>
  </si>
  <si>
    <t>Quneitra</t>
  </si>
  <si>
    <t>نبع الصخر</t>
  </si>
  <si>
    <t>Nab'-Assakr</t>
  </si>
  <si>
    <t>حضر</t>
  </si>
  <si>
    <t>Hadar</t>
  </si>
  <si>
    <t>دمشق</t>
  </si>
  <si>
    <t>Damascus</t>
  </si>
  <si>
    <t>القطيفة</t>
  </si>
  <si>
    <t>Quteifeh</t>
  </si>
  <si>
    <t>النبك</t>
  </si>
  <si>
    <t>AL-Nbek</t>
  </si>
  <si>
    <t>قطنا</t>
  </si>
  <si>
    <t>Qatana</t>
  </si>
  <si>
    <t>الزيداني</t>
  </si>
  <si>
    <t>AL-Zabadani</t>
  </si>
  <si>
    <t>دوما</t>
  </si>
  <si>
    <t>Douma</t>
  </si>
  <si>
    <t>ميسلون</t>
  </si>
  <si>
    <t>Meisaloon</t>
  </si>
  <si>
    <t>حمص</t>
  </si>
  <si>
    <t>Homs</t>
  </si>
  <si>
    <t>العريضة</t>
  </si>
  <si>
    <t>Arida</t>
  </si>
  <si>
    <t>المخرم</t>
  </si>
  <si>
    <t>AL-Makharram</t>
  </si>
  <si>
    <t>القصير</t>
  </si>
  <si>
    <t>AL-Qwseir</t>
  </si>
  <si>
    <t>تدمر</t>
  </si>
  <si>
    <t>Palmyra</t>
  </si>
  <si>
    <t>حماة</t>
  </si>
  <si>
    <t>Hama</t>
  </si>
  <si>
    <t>مصياف</t>
  </si>
  <si>
    <t>Missiaf</t>
  </si>
  <si>
    <t>السلمية</t>
  </si>
  <si>
    <t>AL-salamiyeh</t>
  </si>
  <si>
    <t>ودادي العيون</t>
  </si>
  <si>
    <t>Wadi Aleyoun</t>
  </si>
  <si>
    <t>سفيلييه</t>
  </si>
  <si>
    <t>Souqeilabiyeh</t>
  </si>
  <si>
    <t>أدلب</t>
  </si>
  <si>
    <t>Idleb</t>
  </si>
  <si>
    <t>حارم</t>
  </si>
  <si>
    <t>Harem</t>
  </si>
  <si>
    <t>الجسر</t>
  </si>
  <si>
    <t>Al-Jiser</t>
  </si>
  <si>
    <t>المعرة</t>
  </si>
  <si>
    <t>Maarah</t>
  </si>
  <si>
    <t>أريحا</t>
  </si>
  <si>
    <t>Ariha</t>
  </si>
  <si>
    <t>طرطوس</t>
  </si>
  <si>
    <t>Tartous</t>
  </si>
  <si>
    <t>صافينا</t>
  </si>
  <si>
    <t>Safita</t>
  </si>
  <si>
    <t>بانياس</t>
  </si>
  <si>
    <t>Banias</t>
  </si>
  <si>
    <t>اللاذقية</t>
  </si>
  <si>
    <t>Lattakia</t>
  </si>
  <si>
    <t>الحفة</t>
  </si>
  <si>
    <t>Hiffeh</t>
  </si>
  <si>
    <t>حلب</t>
  </si>
  <si>
    <t>Aleppo</t>
  </si>
  <si>
    <t>اعزاز</t>
  </si>
  <si>
    <t>Izaz</t>
  </si>
  <si>
    <t>عفرين</t>
  </si>
  <si>
    <t>Afreen</t>
  </si>
  <si>
    <t>الباب</t>
  </si>
  <si>
    <t>El-Bab</t>
  </si>
  <si>
    <t>منبج</t>
  </si>
  <si>
    <t>Manbej</t>
  </si>
  <si>
    <t>جرابلس</t>
  </si>
  <si>
    <t>Jarablus</t>
  </si>
  <si>
    <t>عين العرب</t>
  </si>
  <si>
    <t>Ein El-Arab</t>
  </si>
  <si>
    <t>سفيرة</t>
  </si>
  <si>
    <t>Sfeereh</t>
  </si>
  <si>
    <t>الرقة</t>
  </si>
  <si>
    <t>Al-Rakka</t>
  </si>
  <si>
    <t>تل أبيض</t>
  </si>
  <si>
    <t>Tal abiad</t>
  </si>
  <si>
    <t>دير الزور</t>
  </si>
  <si>
    <t>Dier-Ezzor</t>
  </si>
  <si>
    <t>الميادين</t>
  </si>
  <si>
    <t>Almayaden</t>
  </si>
  <si>
    <t>البوكمال</t>
  </si>
  <si>
    <t>Al-Boukamal</t>
  </si>
  <si>
    <t>الحسكة</t>
  </si>
  <si>
    <t>Al-Hassakah</t>
  </si>
  <si>
    <t>القامشلي</t>
  </si>
  <si>
    <t>Al-Qamishli</t>
  </si>
  <si>
    <t>المالكية</t>
  </si>
  <si>
    <t>Al-Malkiyah</t>
  </si>
  <si>
    <t>رأس العين</t>
  </si>
  <si>
    <t>Ras El Eyn</t>
  </si>
  <si>
    <t>عامودا</t>
  </si>
  <si>
    <t>Amouda</t>
  </si>
  <si>
    <t>الدرباسية</t>
  </si>
  <si>
    <t>Derbassiah</t>
  </si>
  <si>
    <t xml:space="preserve"> -</t>
  </si>
  <si>
    <t>MIDDLE JUBA</t>
  </si>
  <si>
    <t>BAKOOL</t>
  </si>
  <si>
    <t>-</t>
  </si>
  <si>
    <t>مسقط</t>
  </si>
  <si>
    <t>MASKAT</t>
  </si>
  <si>
    <t>ظفار</t>
  </si>
  <si>
    <t>مسندم</t>
  </si>
  <si>
    <t>البريمي</t>
  </si>
  <si>
    <t>الداخلية</t>
  </si>
  <si>
    <t>شمال الباطنة</t>
  </si>
  <si>
    <t>جنوب الباطنة</t>
  </si>
  <si>
    <t>جنوب الشرقية</t>
  </si>
  <si>
    <t>شمال الشرقية</t>
  </si>
  <si>
    <t>الظاهرة</t>
  </si>
  <si>
    <t>الوسطي</t>
  </si>
  <si>
    <t>القدس</t>
  </si>
  <si>
    <t>JERUSALEM</t>
  </si>
  <si>
    <t>رام الله</t>
  </si>
  <si>
    <t>RAMALLAH</t>
  </si>
  <si>
    <t>الخليل</t>
  </si>
  <si>
    <t>HEBRON</t>
  </si>
  <si>
    <t>بيت لحم</t>
  </si>
  <si>
    <t>BEITHLEHEM</t>
  </si>
  <si>
    <t>اريحا</t>
  </si>
  <si>
    <t>JERICHO</t>
  </si>
  <si>
    <t>نابلس</t>
  </si>
  <si>
    <t>NABLUS</t>
  </si>
  <si>
    <t>JENIN</t>
  </si>
  <si>
    <t>طولكرم</t>
  </si>
  <si>
    <t>TULKARM</t>
  </si>
  <si>
    <t>قلقيلية</t>
  </si>
  <si>
    <t>QALQILIA</t>
  </si>
  <si>
    <t>سلفيت</t>
  </si>
  <si>
    <t>SALFIT</t>
  </si>
  <si>
    <t>طوباس</t>
  </si>
  <si>
    <t>TUBAS</t>
  </si>
  <si>
    <t>الرويس</t>
  </si>
  <si>
    <t>دخان</t>
  </si>
  <si>
    <t>DOUKHAN</t>
  </si>
  <si>
    <t>الكرعانة</t>
  </si>
  <si>
    <t>AL KARAHANA</t>
  </si>
  <si>
    <t>MESSAEID</t>
  </si>
  <si>
    <t>مطار الكويت الدولى</t>
  </si>
  <si>
    <t>Kuwait Air Port</t>
  </si>
  <si>
    <t>ELABDA</t>
  </si>
  <si>
    <t>نالوت</t>
  </si>
  <si>
    <t>NALOOT</t>
  </si>
  <si>
    <t>زواره</t>
  </si>
  <si>
    <t>ZWARA</t>
  </si>
  <si>
    <t>يفرن</t>
  </si>
  <si>
    <t xml:space="preserve">IFRANE </t>
  </si>
  <si>
    <t>مطار طرابلس</t>
  </si>
  <si>
    <t>TRIPOLI AIRPORT</t>
  </si>
  <si>
    <t>مصراته</t>
  </si>
  <si>
    <t>MISRATAH</t>
  </si>
  <si>
    <t>سرت</t>
  </si>
  <si>
    <t>SART</t>
  </si>
  <si>
    <t>اجدابيا</t>
  </si>
  <si>
    <t>AGDABIA</t>
  </si>
  <si>
    <t>درنه</t>
  </si>
  <si>
    <t>DURNA</t>
  </si>
  <si>
    <t>طبرق</t>
  </si>
  <si>
    <t xml:space="preserve">TOBRUK </t>
  </si>
  <si>
    <t>القريات</t>
  </si>
  <si>
    <t>سبها</t>
  </si>
  <si>
    <t xml:space="preserve">SEBHA </t>
  </si>
  <si>
    <t>MARSA MATROUH</t>
  </si>
  <si>
    <t>PORT SAID</t>
  </si>
  <si>
    <t>ARISH</t>
  </si>
  <si>
    <t>الإسماعيلية</t>
  </si>
  <si>
    <t>ISMAILIA</t>
  </si>
  <si>
    <t>CAIRO</t>
  </si>
  <si>
    <t>الجيزة</t>
  </si>
  <si>
    <t>GIZA</t>
  </si>
  <si>
    <t>أسيوط</t>
  </si>
  <si>
    <t>ASSIUT</t>
  </si>
  <si>
    <t>الأقصر</t>
  </si>
  <si>
    <t>LUXOR</t>
  </si>
  <si>
    <t>أسوان</t>
  </si>
  <si>
    <t>ASWAN</t>
  </si>
  <si>
    <t>Kafr El-Sheikh (Sidi Salem)</t>
  </si>
  <si>
    <t>المنيا</t>
  </si>
  <si>
    <t>Menya</t>
  </si>
  <si>
    <t>Lake (Dlnecat)</t>
  </si>
  <si>
    <t>Salloum</t>
  </si>
  <si>
    <t>الغردقة</t>
  </si>
  <si>
    <t>سيوة</t>
  </si>
  <si>
    <t>Siwa</t>
  </si>
  <si>
    <t>Bhria</t>
  </si>
  <si>
    <t>Farafra</t>
  </si>
  <si>
    <t>الداخلة</t>
  </si>
  <si>
    <t>Nkhal</t>
  </si>
  <si>
    <t>Ras Sidr</t>
  </si>
  <si>
    <t>Shalateen</t>
  </si>
  <si>
    <t>أكادير</t>
  </si>
  <si>
    <t>AGADIR</t>
  </si>
  <si>
    <t>الحسيمة</t>
  </si>
  <si>
    <t>AL HUSSEMA</t>
  </si>
  <si>
    <t>الدار البيضاء</t>
  </si>
  <si>
    <t>CASABLANCA</t>
  </si>
  <si>
    <t>الصويرة</t>
  </si>
  <si>
    <t>ESSAWERA</t>
  </si>
  <si>
    <t>بني ملال</t>
  </si>
  <si>
    <t>BENI MELAL</t>
  </si>
  <si>
    <t>KENITRA</t>
  </si>
  <si>
    <t>فاس</t>
  </si>
  <si>
    <t>FASS</t>
  </si>
  <si>
    <t>IFRAN</t>
  </si>
  <si>
    <t>العرائش</t>
  </si>
  <si>
    <t>AL ARAYESH</t>
  </si>
  <si>
    <t>مراكش</t>
  </si>
  <si>
    <t>MARRAKECH</t>
  </si>
  <si>
    <t>مكناس</t>
  </si>
  <si>
    <t>MAKNAS</t>
  </si>
  <si>
    <t>آسفي</t>
  </si>
  <si>
    <t>ASFI</t>
  </si>
  <si>
    <t>طنجة</t>
  </si>
  <si>
    <t>TANJA</t>
  </si>
  <si>
    <t>تازة</t>
  </si>
  <si>
    <t>TAZA</t>
  </si>
  <si>
    <t>تطوان</t>
  </si>
  <si>
    <t>TETWAN</t>
  </si>
  <si>
    <t>ورزازات</t>
  </si>
  <si>
    <t>WUARZAZAT</t>
  </si>
  <si>
    <t>وجدة</t>
  </si>
  <si>
    <t>WEJDA</t>
  </si>
  <si>
    <t>الرباط</t>
  </si>
  <si>
    <t>REBAT</t>
  </si>
  <si>
    <t>الناظور</t>
  </si>
  <si>
    <t>NADOUR</t>
  </si>
  <si>
    <t>الجديدة</t>
  </si>
  <si>
    <t>EL JADIDA</t>
  </si>
  <si>
    <t>خربيكة</t>
  </si>
  <si>
    <t>KHOIRBEGA</t>
  </si>
  <si>
    <t>تزنيت</t>
  </si>
  <si>
    <t>TIZNIT</t>
  </si>
  <si>
    <t>كلميم</t>
  </si>
  <si>
    <t>GUELMIM</t>
  </si>
  <si>
    <t>النواصر</t>
  </si>
  <si>
    <t xml:space="preserve">ALNOASR </t>
  </si>
  <si>
    <t>قصبة تادلة</t>
  </si>
  <si>
    <t>KASBAH TADLA</t>
  </si>
  <si>
    <t>بوعرفة</t>
  </si>
  <si>
    <t xml:space="preserve">BOUARFA </t>
  </si>
  <si>
    <t>شفشاون</t>
  </si>
  <si>
    <t xml:space="preserve">CHEFCHAOUEN </t>
  </si>
  <si>
    <t>سيدي سليمان</t>
  </si>
  <si>
    <t xml:space="preserve">SAIDI SOLOMON </t>
  </si>
  <si>
    <t>تارودانت</t>
  </si>
  <si>
    <t xml:space="preserve">TAROUDANT </t>
  </si>
  <si>
    <t>DAKHLA</t>
  </si>
  <si>
    <t>AL RASHIDIYA</t>
  </si>
  <si>
    <t>نواكشوط</t>
  </si>
  <si>
    <t>NOUAKCHOT</t>
  </si>
  <si>
    <t>الحوض الشرقى</t>
  </si>
  <si>
    <t>EL HODH E.</t>
  </si>
  <si>
    <t>الحوض الغربى</t>
  </si>
  <si>
    <t>EL HODH W.</t>
  </si>
  <si>
    <t>العصابة</t>
  </si>
  <si>
    <t>ASSABA</t>
  </si>
  <si>
    <t>لبراكنة</t>
  </si>
  <si>
    <t>BRAKNA</t>
  </si>
  <si>
    <t>غورغول</t>
  </si>
  <si>
    <t>GORGOL</t>
  </si>
  <si>
    <t>الترازة</t>
  </si>
  <si>
    <t>TRARZA</t>
  </si>
  <si>
    <t>تكانت</t>
  </si>
  <si>
    <t>TAKANET</t>
  </si>
  <si>
    <t>انشيرى</t>
  </si>
  <si>
    <t>INCHIRI</t>
  </si>
  <si>
    <t>تيرس زمور</t>
  </si>
  <si>
    <t>TIRMONZMOUR</t>
  </si>
  <si>
    <t>غيدماغا</t>
  </si>
  <si>
    <t>QUIDIMAGA</t>
  </si>
  <si>
    <t>ادرار</t>
  </si>
  <si>
    <t>ADRAR</t>
  </si>
  <si>
    <t>SANAA</t>
  </si>
  <si>
    <t>HODEIDAH</t>
  </si>
  <si>
    <t>ADEN</t>
  </si>
  <si>
    <t>TAIZ</t>
  </si>
  <si>
    <t>SADAH</t>
  </si>
  <si>
    <t>MARIB</t>
  </si>
  <si>
    <t>IBB</t>
  </si>
  <si>
    <t>الدولة</t>
  </si>
  <si>
    <t>الأردن</t>
  </si>
  <si>
    <t>الإمارات</t>
  </si>
  <si>
    <t>جزر القمر</t>
  </si>
  <si>
    <t>جيبوتي</t>
  </si>
  <si>
    <t>السعودية</t>
  </si>
  <si>
    <t>السودان</t>
  </si>
  <si>
    <t>سوريا</t>
  </si>
  <si>
    <t xml:space="preserve">الصومال   </t>
  </si>
  <si>
    <t>العراق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</si>
  <si>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</si>
  <si>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</si>
  <si>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</si>
  <si>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</si>
  <si>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</si>
  <si>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</si>
  <si>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</si>
  <si>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</si>
  <si>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</si>
  <si>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</si>
  <si>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SAMA</t>
  </si>
  <si>
    <t>ERBED</t>
  </si>
  <si>
    <t>WADI MOSA</t>
  </si>
  <si>
    <t>ELGHBAWY</t>
  </si>
  <si>
    <t>BORG BOERRIG</t>
  </si>
  <si>
    <t>SOQ EHRAS</t>
  </si>
  <si>
    <t>ELBOIRAH</t>
  </si>
  <si>
    <t>LIMDIA</t>
  </si>
  <si>
    <t>NEAMA</t>
  </si>
  <si>
    <t>KHTSHLAA</t>
  </si>
  <si>
    <t>TIZIWZW</t>
  </si>
  <si>
    <t>MOASKER</t>
  </si>
  <si>
    <t>OM BANIN</t>
  </si>
  <si>
    <t>البيانات غير متاحة على مستوي شهور السنة</t>
  </si>
  <si>
    <t xml:space="preserve"> محطة الرصد</t>
  </si>
  <si>
    <t>ZIFAR</t>
  </si>
  <si>
    <t>BRIMY</t>
  </si>
  <si>
    <t>DAKHILIA</t>
  </si>
  <si>
    <t>QENA</t>
  </si>
  <si>
    <t>GHRDQA</t>
  </si>
  <si>
    <t>DABAA</t>
  </si>
  <si>
    <t>TOUR</t>
  </si>
  <si>
    <t>Country</t>
  </si>
  <si>
    <t>Jordan</t>
  </si>
  <si>
    <t>Emirates</t>
  </si>
  <si>
    <t>Bahrain</t>
  </si>
  <si>
    <t>Tunisia</t>
  </si>
  <si>
    <t>Algeria</t>
  </si>
  <si>
    <t>Comoros</t>
  </si>
  <si>
    <t xml:space="preserve">Djibouti  </t>
  </si>
  <si>
    <t>Saudi Arabia</t>
  </si>
  <si>
    <t>Sudan</t>
  </si>
  <si>
    <t>Syria</t>
  </si>
  <si>
    <t xml:space="preserve">Somalia  </t>
  </si>
  <si>
    <t>Iraq</t>
  </si>
  <si>
    <t>Oman</t>
  </si>
  <si>
    <t>Palestine</t>
  </si>
  <si>
    <t>Qatar</t>
  </si>
  <si>
    <t>Kuwait</t>
  </si>
  <si>
    <t>Lebanon</t>
  </si>
  <si>
    <t xml:space="preserve">Libya  </t>
  </si>
  <si>
    <t xml:space="preserve">Egypt   </t>
  </si>
  <si>
    <t>Morocco</t>
  </si>
  <si>
    <t>Mauritania</t>
  </si>
  <si>
    <t>Yemen</t>
  </si>
  <si>
    <t>(-) NA</t>
  </si>
  <si>
    <t xml:space="preserve"> South Shrqia</t>
  </si>
  <si>
    <t>North Shrqia</t>
  </si>
  <si>
    <t>North Batnah</t>
  </si>
  <si>
    <t>South Batnah</t>
  </si>
  <si>
    <t>Elzahra</t>
  </si>
  <si>
    <t>Elwsta</t>
  </si>
  <si>
    <t xml:space="preserve"> مطار أبوظبـي</t>
  </si>
  <si>
    <t xml:space="preserve"> Abu Dhabi Airport</t>
  </si>
  <si>
    <t>المصــدر: المركز الوطني للأرصاد.</t>
  </si>
  <si>
    <t>Source: National Center of Meteorology.</t>
  </si>
  <si>
    <t>مطار الملك خالد</t>
  </si>
  <si>
    <t>وادي الدواسر</t>
  </si>
  <si>
    <t>مطار الملك عبد العزيز</t>
  </si>
  <si>
    <t>المدينة المنورة</t>
  </si>
  <si>
    <t>ينبع</t>
  </si>
  <si>
    <t>مطار الملك فهد</t>
  </si>
  <si>
    <t>الاحساء</t>
  </si>
  <si>
    <t>القيصومة</t>
  </si>
  <si>
    <t>بيشه</t>
  </si>
  <si>
    <t>أبها</t>
  </si>
  <si>
    <t>Tabuk</t>
  </si>
  <si>
    <t>الوجه</t>
  </si>
  <si>
    <t>حائل</t>
  </si>
  <si>
    <t>Hail</t>
  </si>
  <si>
    <t>عرعر</t>
  </si>
  <si>
    <t>طريف</t>
  </si>
  <si>
    <t>جازان</t>
  </si>
  <si>
    <t>Jizan</t>
  </si>
  <si>
    <t>Najran</t>
  </si>
  <si>
    <t>شروره</t>
  </si>
  <si>
    <t>Al-Baha</t>
  </si>
  <si>
    <t>Al-Jouf</t>
  </si>
  <si>
    <t>المنطقة الشرقية</t>
  </si>
  <si>
    <t>عسير</t>
  </si>
  <si>
    <t>الحدود الشمالية</t>
  </si>
  <si>
    <t>Al-Riyadh</t>
  </si>
  <si>
    <t>Makkah Al-Mokarramah</t>
  </si>
  <si>
    <t>Al-Madinah Al-Monawarah</t>
  </si>
  <si>
    <t>Al-Qaseem</t>
  </si>
  <si>
    <t>Eastern Region</t>
  </si>
  <si>
    <t>Aseer</t>
  </si>
  <si>
    <t>Northern Borders</t>
  </si>
  <si>
    <t xml:space="preserve"> (Trace = -1)</t>
  </si>
  <si>
    <t>الازرق الجنوبي</t>
  </si>
  <si>
    <t>المصدر: دائرة الأرصاد الجوية</t>
  </si>
  <si>
    <t>المصدر: الهيئة العامة للأرصاد الجوية</t>
  </si>
  <si>
    <t>العبده</t>
  </si>
  <si>
    <t>الغويرية</t>
  </si>
  <si>
    <t>الجميلية</t>
  </si>
  <si>
    <t>ام باب</t>
  </si>
  <si>
    <t>المصدر: الهيئة العامة للطيران المدني</t>
  </si>
  <si>
    <t>المصدر: الادارة العامة لدراسة الارصاد الجوية</t>
  </si>
  <si>
    <t>ابو غريب</t>
  </si>
  <si>
    <t>زرباطية</t>
  </si>
  <si>
    <t>صويرة</t>
  </si>
  <si>
    <t>كفل</t>
  </si>
  <si>
    <t>مهناوية</t>
  </si>
  <si>
    <t>ام غراغر</t>
  </si>
  <si>
    <t>عين تمر</t>
  </si>
  <si>
    <t>خضر</t>
  </si>
  <si>
    <t>برجسية</t>
  </si>
  <si>
    <t>فاو</t>
  </si>
  <si>
    <t>قرنة</t>
  </si>
  <si>
    <t>جنين</t>
  </si>
  <si>
    <t>FAO</t>
  </si>
  <si>
    <t>ABOGARIB</t>
  </si>
  <si>
    <t>ZERBATIA</t>
  </si>
  <si>
    <t>SOURA</t>
  </si>
  <si>
    <t>EL_NAMANIA</t>
  </si>
  <si>
    <t>EL_QSEEM</t>
  </si>
  <si>
    <t>KFEL</t>
  </si>
  <si>
    <t>MHNAWIA</t>
  </si>
  <si>
    <t>OMGRAGER</t>
  </si>
  <si>
    <t>ELRZAZA</t>
  </si>
  <si>
    <t>EAN TAMR</t>
  </si>
  <si>
    <t>ALQHLAA</t>
  </si>
  <si>
    <t>KHDR</t>
  </si>
  <si>
    <t>BRGCIA</t>
  </si>
  <si>
    <t>QRNA</t>
  </si>
  <si>
    <t>Al Wakrah</t>
  </si>
  <si>
    <t>Al Ghuwayriyah</t>
  </si>
  <si>
    <t>Am bab</t>
  </si>
  <si>
    <t>Trace</t>
  </si>
  <si>
    <t>Trace = أكثر من الصفر و أقل من 0.05 ميليمتر.</t>
  </si>
  <si>
    <t>المصدر : إدارة الأرصاد الجوية - وزارة المواصلات و الاتصالات</t>
  </si>
  <si>
    <t>الرشدية</t>
  </si>
  <si>
    <t>العيون</t>
  </si>
  <si>
    <t>LAAYOUNE</t>
  </si>
  <si>
    <t>سطات</t>
  </si>
  <si>
    <t>SETTAT</t>
  </si>
  <si>
    <t>سيدي إفني</t>
  </si>
  <si>
    <t>SIDI IFNI</t>
  </si>
  <si>
    <t>إفران</t>
  </si>
  <si>
    <t>بيانات تساقط الأمطار في سوريا والمغرب على مستوي شهور السنة غير متاحة</t>
  </si>
  <si>
    <t>المتوسط</t>
  </si>
  <si>
    <t>AVERAGE</t>
  </si>
  <si>
    <t>بيانات عام 2016</t>
  </si>
  <si>
    <t>المجموع</t>
  </si>
  <si>
    <t>السنوى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</si>
  <si>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</si>
  <si>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</si>
  <si>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</si>
  <si>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</si>
  <si>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</si>
  <si>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</si>
  <si>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</si>
  <si>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</si>
  <si>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</si>
  <si>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</si>
  <si>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</si>
  <si>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</si>
  <si>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BINARUZ</t>
  </si>
  <si>
    <t>BAGA</t>
  </si>
  <si>
    <t>ZEGWAN</t>
  </si>
  <si>
    <t>SAWAFA</t>
  </si>
  <si>
    <t>KIZREEN</t>
  </si>
  <si>
    <t>غ.م</t>
  </si>
  <si>
    <t> SHAغ.مI</t>
  </si>
  <si>
    <t>MASغ.مEM</t>
  </si>
  <si>
    <t>ALEXAغ.مRIA</t>
  </si>
  <si>
    <t>بيانات عام 2017</t>
  </si>
  <si>
    <t>بيانات عام  2017</t>
  </si>
  <si>
    <t xml:space="preserve">(TRACE)T: كمية هطول المطر أقل من 0.1 مليمتر </t>
  </si>
  <si>
    <t>Sadaah</t>
  </si>
  <si>
    <t xml:space="preserve"> AL Dali </t>
  </si>
  <si>
    <t xml:space="preserve">  Al Ma'afer</t>
  </si>
  <si>
    <t xml:space="preserve">   AL-Shiher</t>
  </si>
  <si>
    <t xml:space="preserve"> Alkadan</t>
  </si>
  <si>
    <t xml:space="preserve"> Serfet</t>
  </si>
  <si>
    <t>Raimah</t>
  </si>
  <si>
    <t>راشدية</t>
  </si>
  <si>
    <t>سوق الشيوخ</t>
  </si>
  <si>
    <t>T</t>
  </si>
  <si>
    <t>المنطقة المطرية</t>
  </si>
  <si>
    <t>او محطة الرصد(1)</t>
  </si>
  <si>
    <t>رفحاء</t>
  </si>
  <si>
    <t>مكة المكرمة/ مرصد عرفة</t>
  </si>
  <si>
    <t>جدول (15) الاردن, 2019</t>
  </si>
  <si>
    <t>Table (19) ALGERIA, 2019</t>
  </si>
  <si>
    <t>جدول (19) الجزائر, 2019</t>
  </si>
  <si>
    <t>Table (23) SUDAN, 2019</t>
  </si>
  <si>
    <t>جدول (28) فلسطين, 2019</t>
  </si>
  <si>
    <t>جدول (37) كمية الأمطار الهاطلة بالدول العربية عام 2019</t>
  </si>
  <si>
    <t>Table (28) PALESTINE, 2019</t>
  </si>
  <si>
    <t>Table (15) JORDAN, 2019</t>
  </si>
  <si>
    <t>Rainfall Amounts by Meteorological Stations, 2019</t>
  </si>
  <si>
    <t>Table (37)Rainfall Amounts in Arab Countries, 2019</t>
  </si>
  <si>
    <t>جدول (16) الإمارات العربية المتحدة, 2020</t>
  </si>
  <si>
    <t>المنطقة 1</t>
  </si>
  <si>
    <t>المنطقة 2</t>
  </si>
  <si>
    <t>المنطقة 3</t>
  </si>
  <si>
    <t>المنطقة 4</t>
  </si>
  <si>
    <t>المنطقة 5</t>
  </si>
  <si>
    <t>المنطقة 6</t>
  </si>
  <si>
    <t>المنطقة 7</t>
  </si>
  <si>
    <t>المنطقة 8</t>
  </si>
  <si>
    <t>المنطقة 9</t>
  </si>
  <si>
    <t>Area 1</t>
  </si>
  <si>
    <t>Area 2</t>
  </si>
  <si>
    <t>Area 3</t>
  </si>
  <si>
    <t>Area 4</t>
  </si>
  <si>
    <t>Area 5</t>
  </si>
  <si>
    <t>Area 6</t>
  </si>
  <si>
    <t>Area 7</t>
  </si>
  <si>
    <t>Area 8</t>
  </si>
  <si>
    <t>Area 9</t>
  </si>
  <si>
    <t>Table (16) United Arab Emirates, 2020</t>
  </si>
  <si>
    <t>جدول (17) البحرين, 2020</t>
  </si>
  <si>
    <t>Table (17) BAHRAIN, 2020</t>
  </si>
  <si>
    <t>جدول (20) جزر القمر2020</t>
  </si>
  <si>
    <t>Table (20) Comoros, 2020</t>
  </si>
  <si>
    <t>جدول (21) جيبوتى, 2020</t>
  </si>
  <si>
    <t>Table (21) DJIBOUTI, 2020</t>
  </si>
  <si>
    <t>جدول (24) سوريا, 2020</t>
  </si>
  <si>
    <t>Table (24) SYRIA, 2020</t>
  </si>
  <si>
    <t>Borama</t>
  </si>
  <si>
    <t>بوراما</t>
  </si>
  <si>
    <t xml:space="preserve">بلدويني </t>
  </si>
  <si>
    <t>جالكعيوا</t>
  </si>
  <si>
    <t>Galkacayo</t>
  </si>
  <si>
    <t>Beledweyne</t>
  </si>
  <si>
    <t>Jowhar</t>
  </si>
  <si>
    <t>Luuq</t>
  </si>
  <si>
    <t>لوق</t>
  </si>
  <si>
    <t>كسمايو</t>
  </si>
  <si>
    <t>جوهر</t>
  </si>
  <si>
    <t>Bidoa</t>
  </si>
  <si>
    <t>Kismayo</t>
  </si>
  <si>
    <t xml:space="preserve">بيدوا </t>
  </si>
  <si>
    <t>بوصاصو</t>
  </si>
  <si>
    <t>جمامي</t>
  </si>
  <si>
    <t>جدول (25) الصومال, 2020</t>
  </si>
  <si>
    <t>Table (25) SOMALIA, 2020</t>
  </si>
  <si>
    <t>جدول (30) الكويت, 2020</t>
  </si>
  <si>
    <t>Table (30) KUWAIT, 2020</t>
  </si>
  <si>
    <t>جدول (35) موريتانيا, 2020</t>
  </si>
  <si>
    <t>Table (35) MAURITANIA, 2020</t>
  </si>
  <si>
    <t>جدول (32) ليبيا, 2020</t>
  </si>
  <si>
    <t>Table (32) LIBYA, 2020</t>
  </si>
  <si>
    <t>القاهرة</t>
  </si>
  <si>
    <t>أكتوبر</t>
  </si>
  <si>
    <t>المنصورة</t>
  </si>
  <si>
    <t>دمياط</t>
  </si>
  <si>
    <t>الفيوم</t>
  </si>
  <si>
    <t>شبين الكوم</t>
  </si>
  <si>
    <t>بني سويف</t>
  </si>
  <si>
    <t>العريش</t>
  </si>
  <si>
    <t>الخارجة</t>
  </si>
  <si>
    <t>بورسعيد</t>
  </si>
  <si>
    <t>السويس</t>
  </si>
  <si>
    <t>مطروح</t>
  </si>
  <si>
    <t>بلبيس</t>
  </si>
  <si>
    <t>مديريات التحرير</t>
  </si>
  <si>
    <t>النزهة</t>
  </si>
  <si>
    <t>طنطا</t>
  </si>
  <si>
    <t>حلوان</t>
  </si>
  <si>
    <t>سوهاج</t>
  </si>
  <si>
    <t>شرم الشيخ</t>
  </si>
  <si>
    <t>كمية الأمطار الهاطلة حسب المحطات المطرية عام 2020</t>
  </si>
  <si>
    <t>جدول (34) المغرب, 2020</t>
  </si>
  <si>
    <t> 21.5</t>
  </si>
  <si>
    <t>15.5 </t>
  </si>
  <si>
    <t>25.6 </t>
  </si>
  <si>
    <t>KHARTOUM</t>
  </si>
  <si>
    <t>جدول (23) السودان, 2020</t>
  </si>
  <si>
    <t>بنزرت</t>
  </si>
  <si>
    <t>جدول (18) تونس, 2020</t>
  </si>
  <si>
    <t>Table (18) TUNISIA, 2020</t>
  </si>
  <si>
    <t>GENDUBA</t>
  </si>
  <si>
    <t>TUNIS</t>
  </si>
  <si>
    <t>جدول (27) سلطنة عمان, 2020</t>
  </si>
  <si>
    <t>Table (27)  SULTANATE of OMAN, 2020</t>
  </si>
  <si>
    <t>موصل</t>
  </si>
  <si>
    <t>داقوق</t>
  </si>
  <si>
    <t>تكريت</t>
  </si>
  <si>
    <t>خانقين</t>
  </si>
  <si>
    <t>نعمانية</t>
  </si>
  <si>
    <t>قاسم</t>
  </si>
  <si>
    <t>رزازة</t>
  </si>
  <si>
    <t>عفك</t>
  </si>
  <si>
    <t>كحلاء</t>
  </si>
  <si>
    <t>شطرة</t>
  </si>
  <si>
    <t>ابو الخصيب</t>
  </si>
  <si>
    <t>جدول (26) العراق, 2020</t>
  </si>
  <si>
    <t>ام سيكة</t>
  </si>
  <si>
    <t>الماجدة</t>
  </si>
  <si>
    <t>روضة الفرس</t>
  </si>
  <si>
    <t>ام شخوط</t>
  </si>
  <si>
    <t>الخور</t>
  </si>
  <si>
    <t>العطورية</t>
  </si>
  <si>
    <t>وادي الواسعة</t>
  </si>
  <si>
    <t>روضة هارمة</t>
  </si>
  <si>
    <t>ام الافاعي</t>
  </si>
  <si>
    <t>النصرانية</t>
  </si>
  <si>
    <t>منتزه الدوحة</t>
  </si>
  <si>
    <t>ام المواقع</t>
  </si>
  <si>
    <t>السيلية</t>
  </si>
  <si>
    <t>الوكير</t>
  </si>
  <si>
    <t>ميل32</t>
  </si>
  <si>
    <t>دكا(ابونخلة)</t>
  </si>
  <si>
    <t>مسيعيد</t>
  </si>
  <si>
    <t>الخرارة</t>
  </si>
  <si>
    <t>العامرية</t>
  </si>
  <si>
    <t>ترينا</t>
  </si>
  <si>
    <t>ابوسمرة</t>
  </si>
  <si>
    <t>سودانثيل</t>
  </si>
  <si>
    <t>Table (29) QATAR, 2020</t>
  </si>
  <si>
    <t>جدول (29) قطر, 2020</t>
  </si>
  <si>
    <t>ABOKHAZIB</t>
  </si>
  <si>
    <t>SHITRA</t>
  </si>
  <si>
    <t>SUQ ALSHIEH</t>
  </si>
  <si>
    <t>AFAK</t>
  </si>
  <si>
    <t>RASHDIA</t>
  </si>
  <si>
    <t>KHANQIN</t>
  </si>
  <si>
    <t>TEKREET</t>
  </si>
  <si>
    <t>DAHUK</t>
  </si>
  <si>
    <t>AL MOSEL</t>
  </si>
  <si>
    <t>SUDATEL</t>
  </si>
  <si>
    <t>ABU SAMRA</t>
  </si>
  <si>
    <t>THRINA</t>
  </si>
  <si>
    <t>AL AMRIYA</t>
  </si>
  <si>
    <t>AL KHRARA</t>
  </si>
  <si>
    <t>DAKA</t>
  </si>
  <si>
    <t>MILE32</t>
  </si>
  <si>
    <t>AL SILIA</t>
  </si>
  <si>
    <t>UM AL MAWKI</t>
  </si>
  <si>
    <t>DOHA REZORT</t>
  </si>
  <si>
    <t>AL NASRANIA</t>
  </si>
  <si>
    <t>UM AL AFAI</t>
  </si>
  <si>
    <t>RAWDAT HARMA</t>
  </si>
  <si>
    <t>WADI AL WASA</t>
  </si>
  <si>
    <t>AL ADURIA</t>
  </si>
  <si>
    <t>AL GAMELA</t>
  </si>
  <si>
    <t>AL KHOR</t>
  </si>
  <si>
    <t>UM SHAKUT</t>
  </si>
  <si>
    <t>RAWDAT AL FARS</t>
  </si>
  <si>
    <t>AL MAJDA</t>
  </si>
  <si>
    <t>UM SEEKA</t>
  </si>
  <si>
    <t>AL RUEEZ</t>
  </si>
  <si>
    <t>Table (34) MOROCCO, 2020</t>
  </si>
  <si>
    <t>Table (35) YEMEN, 2020</t>
  </si>
  <si>
    <t>جدول (36) اليمن, 2020</t>
  </si>
  <si>
    <t>جدول (33) مصر, 2019</t>
  </si>
  <si>
    <t>Table (33) EGYPT, 2019</t>
  </si>
  <si>
    <t>طرابلس</t>
  </si>
  <si>
    <t>TRIPOLI</t>
  </si>
  <si>
    <t>SUR</t>
  </si>
  <si>
    <t xml:space="preserve">صور </t>
  </si>
  <si>
    <t>جدول (31) لبنان, 2020</t>
  </si>
  <si>
    <t>Table (31) LEBANON, 2020</t>
  </si>
  <si>
    <t>Table (26) IRAQ, 2020</t>
  </si>
  <si>
    <t>Table (22) SAUDI A, 2020</t>
  </si>
  <si>
    <t>جدول (22)المملكة العربية  السعودية, 2020</t>
  </si>
  <si>
    <t>يانات تساقط الأمطار في ألأردن و مصر  والجزائر  وفلسطين   بيانات 2019 لعدم توفر بيانات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</si>
</sst>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Calibri"/>
      <family val="2"/>
      <charset val="178"/>
      <scheme val="minor"/>
    </font>
    <font>
      <sz val="9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9"/>
      <name val="Times New Roman"/>
      <family val="1"/>
    </font>
    <font>
      <sz val="12"/>
      <color theme="1"/>
      <name val="Arial"/>
      <family val="2"/>
    </font>
    <font>
      <sz val="8"/>
      <name val="Calibri"/>
      <family val="2"/>
      <charset val="17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/>
      <top style="medium">
        <color rgb="FFB68A35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13">
      <alignment horizontal="right" vertical="center" indent="1"/>
    </xf>
    <xf numFmtId="0" fontId="18" fillId="31" borderId="0" applyNumberFormat="0" applyBorder="0" applyAlignment="0" applyProtection="0"/>
  </cellStyleXfs>
  <cellXfs count="47">
    <xf numFmtId="0" fontId="0" fillId="0" borderId="0" xfId="0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vertical="center" wrapText="1" readingOrder="2"/>
    </xf>
    <xf numFmtId="0" fontId="24" fillId="0" borderId="0" xfId="0" applyFont="1" applyAlignment="1">
      <alignment vertical="center" readingOrder="2"/>
    </xf>
    <xf numFmtId="164" fontId="22" fillId="0" borderId="0" xfId="0" applyNumberFormat="1" applyFont="1" applyAlignment="1">
      <alignment vertical="center"/>
    </xf>
    <xf numFmtId="165" fontId="19" fillId="0" borderId="10" xfId="0" applyNumberFormat="1" applyFont="1" applyBorder="1" applyAlignment="1">
      <alignment horizontal="center" vertical="center" readingOrder="2"/>
    </xf>
    <xf numFmtId="165" fontId="19" fillId="0" borderId="10" xfId="0" applyNumberFormat="1" applyFont="1" applyBorder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19" fillId="0" borderId="10" xfId="0" applyFont="1" applyBorder="1" applyAlignment="1">
      <alignment horizontal="center" vertical="center" readingOrder="2"/>
    </xf>
    <xf numFmtId="0" fontId="19" fillId="0" borderId="10" xfId="0" applyFont="1" applyBorder="1" applyAlignment="1">
      <alignment horizontal="center" vertical="center" readingOrder="1"/>
    </xf>
    <xf numFmtId="0" fontId="31" fillId="33" borderId="0" xfId="0" applyFont="1" applyFill="1" applyAlignment="1">
      <alignment horizontal="right" readingOrder="2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34" borderId="10" xfId="0" applyFont="1" applyFill="1" applyBorder="1" applyAlignment="1">
      <alignment horizontal="center" vertical="center" wrapText="1" readingOrder="2"/>
    </xf>
    <xf numFmtId="0" fontId="19" fillId="34" borderId="10" xfId="0" applyFont="1" applyFill="1" applyBorder="1" applyAlignment="1">
      <alignment horizontal="center" readingOrder="2"/>
    </xf>
    <xf numFmtId="0" fontId="30" fillId="34" borderId="10" xfId="0" applyFont="1" applyFill="1" applyBorder="1" applyAlignment="1">
      <alignment horizontal="center" vertical="center" readingOrder="2"/>
    </xf>
    <xf numFmtId="165" fontId="30" fillId="34" borderId="10" xfId="0" applyNumberFormat="1" applyFont="1" applyFill="1" applyBorder="1" applyAlignment="1">
      <alignment horizontal="center" vertical="center" readingOrder="2"/>
    </xf>
    <xf numFmtId="0" fontId="30" fillId="34" borderId="10" xfId="0" applyFont="1" applyFill="1" applyBorder="1" applyAlignment="1">
      <alignment horizontal="center" readingOrder="2"/>
    </xf>
    <xf numFmtId="0" fontId="30" fillId="0" borderId="10" xfId="0" applyFont="1" applyBorder="1" applyAlignment="1">
      <alignment horizontal="center" vertical="center" readingOrder="2"/>
    </xf>
    <xf numFmtId="0" fontId="29" fillId="34" borderId="10" xfId="0" applyFont="1" applyFill="1" applyBorder="1" applyAlignment="1">
      <alignment horizontal="center" vertical="center" readingOrder="2"/>
    </xf>
    <xf numFmtId="0" fontId="29" fillId="34" borderId="10" xfId="0" applyFont="1" applyFill="1" applyBorder="1" applyAlignment="1">
      <alignment horizontal="center" vertical="center" readingOrder="1"/>
    </xf>
    <xf numFmtId="0" fontId="27" fillId="0" borderId="14" xfId="0" applyFont="1" applyBorder="1" applyAlignment="1">
      <alignment vertical="center" readingOrder="2"/>
    </xf>
    <xf numFmtId="0" fontId="20" fillId="0" borderId="14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 readingOrder="1"/>
    </xf>
    <xf numFmtId="0" fontId="28" fillId="0" borderId="0" xfId="0" applyFont="1" applyAlignment="1">
      <alignment vertical="center" readingOrder="1"/>
    </xf>
    <xf numFmtId="0" fontId="32" fillId="0" borderId="10" xfId="0" applyFont="1" applyBorder="1" applyAlignment="1">
      <alignment horizontal="center" vertical="center" readingOrder="2"/>
    </xf>
    <xf numFmtId="0" fontId="22" fillId="35" borderId="0" xfId="0" applyFont="1" applyFill="1" applyAlignment="1">
      <alignment vertical="center"/>
    </xf>
    <xf numFmtId="0" fontId="22" fillId="36" borderId="0" xfId="0" applyFont="1" applyFill="1" applyAlignment="1">
      <alignment vertical="center"/>
    </xf>
    <xf numFmtId="0" fontId="19" fillId="0" borderId="0" xfId="0" applyFont="1" applyAlignment="1">
      <alignment horizontal="center" vertical="center" readingOrder="1"/>
    </xf>
    <xf numFmtId="0" fontId="19" fillId="34" borderId="12" xfId="0" applyFont="1" applyFill="1" applyBorder="1" applyAlignment="1">
      <alignment horizontal="center" vertical="center" readingOrder="2"/>
    </xf>
    <xf numFmtId="0" fontId="19" fillId="34" borderId="11" xfId="0" applyFont="1" applyFill="1" applyBorder="1" applyAlignment="1">
      <alignment horizontal="center" vertical="center" readingOrder="2"/>
    </xf>
    <xf numFmtId="0" fontId="19" fillId="34" borderId="12" xfId="0" applyFont="1" applyFill="1" applyBorder="1" applyAlignment="1">
      <alignment horizontal="center" readingOrder="1"/>
    </xf>
    <xf numFmtId="0" fontId="19" fillId="34" borderId="11" xfId="0" applyFont="1" applyFill="1" applyBorder="1" applyAlignment="1">
      <alignment horizontal="center" readingOrder="1"/>
    </xf>
    <xf numFmtId="0" fontId="19" fillId="35" borderId="0" xfId="0" applyFont="1" applyFill="1" applyAlignment="1">
      <alignment horizontal="right" vertical="center" wrapText="1" readingOrder="2"/>
    </xf>
    <xf numFmtId="0" fontId="19" fillId="0" borderId="0" xfId="0" applyFont="1" applyAlignment="1">
      <alignment horizontal="right" vertical="center" wrapText="1" readingOrder="2"/>
    </xf>
    <xf numFmtId="0" fontId="19" fillId="0" borderId="0" xfId="0" applyFont="1" applyAlignment="1">
      <alignment horizontal="center" vertical="center" wrapText="1" readingOrder="2"/>
    </xf>
    <xf numFmtId="0" fontId="19" fillId="34" borderId="12" xfId="0" applyFont="1" applyFill="1" applyBorder="1" applyAlignment="1">
      <alignment horizontal="center" vertical="center" readingOrder="1"/>
    </xf>
    <xf numFmtId="0" fontId="19" fillId="34" borderId="11" xfId="0" applyFont="1" applyFill="1" applyBorder="1" applyAlignment="1">
      <alignment horizontal="center" vertical="center" readingOrder="1"/>
    </xf>
    <xf numFmtId="0" fontId="27" fillId="0" borderId="0" xfId="0" applyFont="1" applyAlignment="1">
      <alignment horizontal="right" vertical="center" readingOrder="2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0" borderId="0" xfId="0" applyFont="1" applyAlignment="1">
      <alignment horizontal="left" vertical="center" wrapText="1" readingOrder="1"/>
    </xf>
    <xf numFmtId="0" fontId="19" fillId="36" borderId="0" xfId="0" applyFont="1" applyFill="1" applyAlignment="1">
      <alignment horizontal="right" vertical="center" wrapText="1" readingOrder="2"/>
    </xf>
    <xf numFmtId="0" fontId="19" fillId="0" borderId="0" xfId="0" applyFont="1" applyAlignment="1">
      <alignment vertical="center" wrapText="1" readingOrder="2"/>
    </xf>
    <xf numFmtId="0" fontId="19" fillId="0" borderId="0" xfId="0" applyFont="1" applyAlignment="1">
      <alignment vertical="center" wrapText="1" readingOrder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10"/>
  <sheetViews>
    <sheetView rightToLeft="1" tabSelected="1" zoomScale="80" zoomScaleNormal="80" workbookViewId="0">
      <selection activeCell="M3" sqref="M3"/>
    </sheetView>
  </sheetViews>
  <sheetFormatPr defaultColWidth="9.140625" defaultRowHeight="15.75"/>
  <cols>
    <col min="1" max="1" width="18" style="3" customWidth="1"/>
    <col min="2" max="3" width="9.140625" style="3"/>
    <col min="4" max="4" width="9.85546875" style="3" customWidth="1"/>
    <col min="5" max="9" width="9.140625" style="3" customWidth="1"/>
    <col min="10" max="10" width="9.42578125" style="3" customWidth="1"/>
    <col min="11" max="11" width="10" style="3" customWidth="1"/>
    <col min="12" max="12" width="9.7109375" style="3" customWidth="1"/>
    <col min="13" max="13" width="9.140625" style="3" customWidth="1"/>
    <col min="14" max="14" width="13" style="3" customWidth="1"/>
    <col min="15" max="15" width="29.5703125" style="3" customWidth="1"/>
    <col min="16" max="16" width="11.42578125" style="3" customWidth="1"/>
    <col min="17" max="16384" width="9.140625" style="3"/>
  </cols>
  <sheetData>
    <row r="1" spans="1:28">
      <c r="A1" s="2" t="s">
        <v>843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5" t="s">
        <v>770</v>
      </c>
      <c r="N1" s="45"/>
      <c r="O1" s="4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30" customHeight="1">
      <c r="A2" s="37" t="s">
        <v>762</v>
      </c>
      <c r="B2" s="37"/>
      <c r="C2" s="37"/>
      <c r="D2" s="4"/>
      <c r="E2" s="4"/>
      <c r="F2" s="4"/>
      <c r="G2" s="4"/>
      <c r="H2" s="4"/>
      <c r="I2" s="4"/>
      <c r="J2" s="4"/>
      <c r="K2" s="4"/>
      <c r="L2" s="4"/>
      <c r="M2" s="4"/>
      <c r="N2" s="46" t="s">
        <v>769</v>
      </c>
      <c r="O2" s="46"/>
      <c r="P2" s="1"/>
      <c r="Q2" s="1"/>
      <c r="R2" s="1"/>
      <c r="S2" s="4"/>
      <c r="T2" s="4"/>
      <c r="U2" s="1"/>
      <c r="V2" s="1"/>
      <c r="W2" s="4"/>
      <c r="X2" s="4"/>
      <c r="Y2" s="4"/>
      <c r="Z2" s="4"/>
      <c r="AA2" s="4"/>
      <c r="AB2" s="4"/>
    </row>
    <row r="3" spans="1:28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31" t="s">
        <v>2</v>
      </c>
      <c r="B4" s="13" t="s">
        <v>722</v>
      </c>
      <c r="C4" s="13" t="s">
        <v>14</v>
      </c>
      <c r="D4" s="13" t="s">
        <v>13</v>
      </c>
      <c r="E4" s="13" t="s">
        <v>12</v>
      </c>
      <c r="F4" s="13" t="s">
        <v>11</v>
      </c>
      <c r="G4" s="13" t="s">
        <v>10</v>
      </c>
      <c r="H4" s="13" t="s">
        <v>9</v>
      </c>
      <c r="I4" s="13" t="s">
        <v>8</v>
      </c>
      <c r="J4" s="13" t="s">
        <v>7</v>
      </c>
      <c r="K4" s="13" t="s">
        <v>6</v>
      </c>
      <c r="L4" s="13" t="s">
        <v>5</v>
      </c>
      <c r="M4" s="13" t="s">
        <v>4</v>
      </c>
      <c r="N4" s="13" t="s">
        <v>3</v>
      </c>
      <c r="O4" s="38" t="s">
        <v>16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>
      <c r="A5" s="32"/>
      <c r="B5" s="14" t="s">
        <v>723</v>
      </c>
      <c r="C5" s="14" t="s">
        <v>724</v>
      </c>
      <c r="D5" s="14" t="s">
        <v>725</v>
      </c>
      <c r="E5" s="14" t="s">
        <v>726</v>
      </c>
      <c r="F5" s="14" t="s">
        <v>727</v>
      </c>
      <c r="G5" s="14" t="s">
        <v>728</v>
      </c>
      <c r="H5" s="14" t="s">
        <v>729</v>
      </c>
      <c r="I5" s="14" t="s">
        <v>730</v>
      </c>
      <c r="J5" s="14" t="s">
        <v>731</v>
      </c>
      <c r="K5" s="14" t="s">
        <v>732</v>
      </c>
      <c r="L5" s="14" t="s">
        <v>733</v>
      </c>
      <c r="M5" s="14" t="s">
        <v>734</v>
      </c>
      <c r="N5" s="14" t="s">
        <v>735</v>
      </c>
      <c r="O5" s="3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>
      <c r="A6" s="13" t="s">
        <v>30</v>
      </c>
      <c r="B6" s="10">
        <v>247.4</v>
      </c>
      <c r="C6" s="10">
        <v>13</v>
      </c>
      <c r="D6" s="10">
        <v>1.8</v>
      </c>
      <c r="E6" s="10">
        <v>1.7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3.7</v>
      </c>
      <c r="L6" s="10">
        <v>11.3</v>
      </c>
      <c r="M6" s="10">
        <v>44.3</v>
      </c>
      <c r="N6" s="10">
        <v>171.6</v>
      </c>
      <c r="O6" s="13" t="s">
        <v>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>
      <c r="A7" s="13" t="s">
        <v>32</v>
      </c>
      <c r="B7" s="10">
        <v>170.3</v>
      </c>
      <c r="C7" s="10">
        <v>6.6</v>
      </c>
      <c r="D7" s="10">
        <v>8</v>
      </c>
      <c r="E7" s="10">
        <v>0.2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2.2000000000000002</v>
      </c>
      <c r="L7" s="10">
        <v>5.2</v>
      </c>
      <c r="M7" s="10">
        <v>26</v>
      </c>
      <c r="N7" s="10">
        <v>122.1</v>
      </c>
      <c r="O7" s="13" t="s">
        <v>33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>
      <c r="A8" s="13" t="s">
        <v>34</v>
      </c>
      <c r="B8" s="10">
        <v>207.6</v>
      </c>
      <c r="C8" s="10">
        <v>16</v>
      </c>
      <c r="D8" s="10">
        <v>14.6</v>
      </c>
      <c r="E8" s="10">
        <v>14.3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3.8</v>
      </c>
      <c r="L8" s="10">
        <v>3.7</v>
      </c>
      <c r="M8" s="10">
        <v>44.8</v>
      </c>
      <c r="N8" s="10">
        <v>110.4</v>
      </c>
      <c r="O8" s="13" t="s">
        <v>35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>
      <c r="A9" s="13" t="s">
        <v>36</v>
      </c>
      <c r="B9" s="10">
        <v>46.2</v>
      </c>
      <c r="C9" s="10">
        <v>2.5</v>
      </c>
      <c r="D9" s="10">
        <v>0</v>
      </c>
      <c r="E9" s="10">
        <v>2.5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3.2</v>
      </c>
      <c r="L9" s="10">
        <v>2.5</v>
      </c>
      <c r="M9" s="10">
        <v>1.5</v>
      </c>
      <c r="N9" s="10">
        <v>34</v>
      </c>
      <c r="O9" s="13" t="s">
        <v>37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>
      <c r="A10" s="13" t="s">
        <v>38</v>
      </c>
      <c r="B10" s="10">
        <v>5.9</v>
      </c>
      <c r="C10" s="10">
        <v>0</v>
      </c>
      <c r="D10" s="10">
        <v>0</v>
      </c>
      <c r="E10" s="10">
        <v>2.4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1.4</v>
      </c>
      <c r="L10" s="10">
        <v>0</v>
      </c>
      <c r="M10" s="10">
        <v>0</v>
      </c>
      <c r="N10" s="10">
        <v>2.1</v>
      </c>
      <c r="O10" s="13" t="s">
        <v>39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>
      <c r="A11" s="13" t="s">
        <v>40</v>
      </c>
      <c r="B11" s="10">
        <v>277.7</v>
      </c>
      <c r="C11" s="10">
        <v>9.5</v>
      </c>
      <c r="D11" s="10">
        <v>13.5</v>
      </c>
      <c r="E11" s="10">
        <v>9.5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8.8000000000000007</v>
      </c>
      <c r="L11" s="10">
        <v>26.4</v>
      </c>
      <c r="M11" s="10">
        <v>77.5</v>
      </c>
      <c r="N11" s="10">
        <v>132.5</v>
      </c>
      <c r="O11" s="13" t="s">
        <v>580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>
      <c r="A12" s="13" t="s">
        <v>41</v>
      </c>
      <c r="B12" s="10">
        <v>360.6</v>
      </c>
      <c r="C12" s="10">
        <v>6</v>
      </c>
      <c r="D12" s="10">
        <v>5</v>
      </c>
      <c r="E12" s="10">
        <v>3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7</v>
      </c>
      <c r="L12" s="10">
        <v>25.8</v>
      </c>
      <c r="M12" s="10">
        <v>83.5</v>
      </c>
      <c r="N12" s="10">
        <v>230.3</v>
      </c>
      <c r="O12" s="13" t="s">
        <v>579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>
      <c r="A13" s="13" t="s">
        <v>42</v>
      </c>
      <c r="B13" s="10">
        <v>165.8</v>
      </c>
      <c r="C13" s="10">
        <v>10.5</v>
      </c>
      <c r="D13" s="10">
        <v>19.5</v>
      </c>
      <c r="E13" s="10">
        <v>5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1.2</v>
      </c>
      <c r="L13" s="10">
        <v>19.600000000000001</v>
      </c>
      <c r="M13" s="10">
        <v>35</v>
      </c>
      <c r="N13" s="10">
        <v>75</v>
      </c>
      <c r="O13" s="13" t="s">
        <v>43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>
      <c r="A14" s="13" t="s">
        <v>44</v>
      </c>
      <c r="B14" s="10">
        <v>395.1</v>
      </c>
      <c r="C14" s="10">
        <v>11.4</v>
      </c>
      <c r="D14" s="10">
        <v>11.8</v>
      </c>
      <c r="E14" s="10">
        <v>2.2999999999999998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11</v>
      </c>
      <c r="L14" s="10">
        <v>25.4</v>
      </c>
      <c r="M14" s="10">
        <v>101.6</v>
      </c>
      <c r="N14" s="10">
        <v>231.6</v>
      </c>
      <c r="O14" s="13" t="s">
        <v>45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>
      <c r="A15" s="13" t="s">
        <v>46</v>
      </c>
      <c r="B15" s="10">
        <v>329.2</v>
      </c>
      <c r="C15" s="10">
        <v>7.2</v>
      </c>
      <c r="D15" s="10">
        <v>0.6</v>
      </c>
      <c r="E15" s="10">
        <v>4.8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4.2</v>
      </c>
      <c r="L15" s="10">
        <v>6.2</v>
      </c>
      <c r="M15" s="10">
        <v>88.6</v>
      </c>
      <c r="N15" s="10">
        <v>217.6</v>
      </c>
      <c r="O15" s="13" t="s">
        <v>47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>
      <c r="A16" s="13" t="s">
        <v>48</v>
      </c>
      <c r="B16" s="10">
        <v>398.1</v>
      </c>
      <c r="C16" s="10">
        <v>8.3000000000000007</v>
      </c>
      <c r="D16" s="10">
        <v>3</v>
      </c>
      <c r="E16" s="10">
        <v>3.6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4</v>
      </c>
      <c r="L16" s="10">
        <v>4.5</v>
      </c>
      <c r="M16" s="10">
        <v>119.6</v>
      </c>
      <c r="N16" s="10">
        <v>255.1</v>
      </c>
      <c r="O16" s="13" t="s">
        <v>49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15">
      <c r="A17" s="13" t="s">
        <v>50</v>
      </c>
      <c r="B17" s="10">
        <v>357.3</v>
      </c>
      <c r="C17" s="10">
        <v>7.2</v>
      </c>
      <c r="D17" s="10">
        <v>0</v>
      </c>
      <c r="E17" s="10">
        <v>12.5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6.6</v>
      </c>
      <c r="L17" s="10">
        <v>9.3000000000000007</v>
      </c>
      <c r="M17" s="10">
        <v>78.3</v>
      </c>
      <c r="N17" s="10">
        <v>243.4</v>
      </c>
      <c r="O17" s="13" t="s">
        <v>51</v>
      </c>
    </row>
    <row r="18" spans="1:15">
      <c r="A18" s="13" t="s">
        <v>52</v>
      </c>
      <c r="B18" s="10">
        <v>170.3</v>
      </c>
      <c r="C18" s="10">
        <v>3.9</v>
      </c>
      <c r="D18" s="10">
        <v>15.6</v>
      </c>
      <c r="E18" s="10">
        <v>9.6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1</v>
      </c>
      <c r="L18" s="10">
        <v>9.6</v>
      </c>
      <c r="M18" s="10">
        <v>25.4</v>
      </c>
      <c r="N18" s="10">
        <v>105.2</v>
      </c>
      <c r="O18" s="13" t="s">
        <v>53</v>
      </c>
    </row>
    <row r="19" spans="1:15">
      <c r="A19" s="13" t="s">
        <v>54</v>
      </c>
      <c r="B19" s="10">
        <v>210.1</v>
      </c>
      <c r="C19" s="10">
        <v>4.5999999999999996</v>
      </c>
      <c r="D19" s="10">
        <v>3</v>
      </c>
      <c r="E19" s="10">
        <v>7.6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3.4</v>
      </c>
      <c r="L19" s="10">
        <v>13.7</v>
      </c>
      <c r="M19" s="10">
        <v>43.4</v>
      </c>
      <c r="N19" s="10">
        <v>134.4</v>
      </c>
      <c r="O19" s="13" t="s">
        <v>55</v>
      </c>
    </row>
    <row r="20" spans="1:15">
      <c r="A20" s="13" t="s">
        <v>56</v>
      </c>
      <c r="B20" s="10">
        <v>205.2</v>
      </c>
      <c r="C20" s="10">
        <v>8</v>
      </c>
      <c r="D20" s="10">
        <v>6.5</v>
      </c>
      <c r="E20" s="10">
        <v>2.6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4.8</v>
      </c>
      <c r="L20" s="10">
        <v>14.4</v>
      </c>
      <c r="M20" s="10">
        <v>22.5</v>
      </c>
      <c r="N20" s="10">
        <v>146.4</v>
      </c>
      <c r="O20" s="13" t="s">
        <v>57</v>
      </c>
    </row>
    <row r="21" spans="1:15">
      <c r="A21" s="13" t="s">
        <v>58</v>
      </c>
      <c r="B21" s="10">
        <v>151.6</v>
      </c>
      <c r="C21" s="10">
        <v>11.1</v>
      </c>
      <c r="D21" s="10">
        <v>0.6</v>
      </c>
      <c r="E21" s="10">
        <v>6.7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9</v>
      </c>
      <c r="L21" s="10">
        <v>6.4</v>
      </c>
      <c r="M21" s="10">
        <v>8.9</v>
      </c>
      <c r="N21" s="10">
        <v>108.9</v>
      </c>
      <c r="O21" s="13" t="s">
        <v>59</v>
      </c>
    </row>
    <row r="22" spans="1:15">
      <c r="A22" s="13" t="s">
        <v>60</v>
      </c>
      <c r="B22" s="10">
        <v>188.7</v>
      </c>
      <c r="C22" s="10">
        <v>11.4</v>
      </c>
      <c r="D22" s="10">
        <v>0.2</v>
      </c>
      <c r="E22" s="10">
        <v>23.1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16.399999999999999</v>
      </c>
      <c r="L22" s="10">
        <v>7</v>
      </c>
      <c r="M22" s="10">
        <v>17</v>
      </c>
      <c r="N22" s="10">
        <v>113.6</v>
      </c>
      <c r="O22" s="13" t="s">
        <v>581</v>
      </c>
    </row>
    <row r="23" spans="1:15">
      <c r="A23" s="13" t="s">
        <v>61</v>
      </c>
      <c r="B23" s="10">
        <v>77.599999999999994</v>
      </c>
      <c r="C23" s="10">
        <v>0</v>
      </c>
      <c r="D23" s="10">
        <v>0</v>
      </c>
      <c r="E23" s="10">
        <v>9.9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32.5</v>
      </c>
      <c r="L23" s="10">
        <v>11.2</v>
      </c>
      <c r="M23" s="10">
        <v>4.5</v>
      </c>
      <c r="N23" s="10">
        <v>19.5</v>
      </c>
      <c r="O23" s="13" t="s">
        <v>62</v>
      </c>
    </row>
    <row r="24" spans="1:15">
      <c r="A24" s="13" t="s">
        <v>63</v>
      </c>
      <c r="B24" s="10">
        <v>59.7</v>
      </c>
      <c r="C24" s="10">
        <v>0</v>
      </c>
      <c r="D24" s="10">
        <v>18</v>
      </c>
      <c r="E24" s="10">
        <v>3.5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14.6</v>
      </c>
      <c r="L24" s="10">
        <v>17.100000000000001</v>
      </c>
      <c r="M24" s="10">
        <v>1</v>
      </c>
      <c r="N24" s="10">
        <v>5.5</v>
      </c>
      <c r="O24" s="13" t="s">
        <v>64</v>
      </c>
    </row>
    <row r="25" spans="1:15">
      <c r="A25" s="13" t="s">
        <v>65</v>
      </c>
      <c r="B25" s="10">
        <v>131.4</v>
      </c>
      <c r="C25" s="10">
        <v>7.1</v>
      </c>
      <c r="D25" s="10">
        <v>12.9</v>
      </c>
      <c r="E25" s="10">
        <v>4.4000000000000004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19.7</v>
      </c>
      <c r="M25" s="10">
        <v>13.8</v>
      </c>
      <c r="N25" s="10">
        <v>73.5</v>
      </c>
      <c r="O25" s="13" t="s">
        <v>66</v>
      </c>
    </row>
    <row r="26" spans="1:15">
      <c r="A26" s="13" t="s">
        <v>67</v>
      </c>
      <c r="B26" s="10">
        <v>117.3</v>
      </c>
      <c r="C26" s="10">
        <v>1.2</v>
      </c>
      <c r="D26" s="10">
        <v>27.4</v>
      </c>
      <c r="E26" s="10">
        <v>6.7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41.4</v>
      </c>
      <c r="L26" s="10">
        <v>22.9</v>
      </c>
      <c r="M26" s="10">
        <v>2.6</v>
      </c>
      <c r="N26" s="10">
        <v>15.1</v>
      </c>
      <c r="O26" s="13" t="s">
        <v>68</v>
      </c>
    </row>
    <row r="27" spans="1:15">
      <c r="A27" s="13" t="s">
        <v>69</v>
      </c>
      <c r="B27" s="10">
        <v>118.4</v>
      </c>
      <c r="C27" s="10">
        <v>10</v>
      </c>
      <c r="D27" s="10">
        <v>13</v>
      </c>
      <c r="E27" s="10">
        <v>6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0.3</v>
      </c>
      <c r="L27" s="10">
        <v>20.2</v>
      </c>
      <c r="M27" s="10">
        <v>19.899999999999999</v>
      </c>
      <c r="N27" s="10">
        <v>49</v>
      </c>
      <c r="O27" s="13" t="s">
        <v>70</v>
      </c>
    </row>
    <row r="28" spans="1:15">
      <c r="A28" s="13" t="s">
        <v>71</v>
      </c>
      <c r="B28" s="10">
        <v>102.4</v>
      </c>
      <c r="C28" s="10">
        <v>1.4</v>
      </c>
      <c r="D28" s="10">
        <v>3.7</v>
      </c>
      <c r="E28" s="10">
        <v>11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0.9</v>
      </c>
      <c r="L28" s="10">
        <v>11.7</v>
      </c>
      <c r="M28" s="10">
        <v>15.6</v>
      </c>
      <c r="N28" s="10">
        <v>58.1</v>
      </c>
      <c r="O28" s="13" t="s">
        <v>72</v>
      </c>
    </row>
    <row r="29" spans="1:15">
      <c r="A29" s="13" t="s">
        <v>73</v>
      </c>
      <c r="B29" s="10">
        <v>79.400000000000006</v>
      </c>
      <c r="C29" s="10">
        <v>3</v>
      </c>
      <c r="D29" s="10">
        <v>1.4</v>
      </c>
      <c r="E29" s="10">
        <v>3.3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2.8</v>
      </c>
      <c r="L29" s="10">
        <v>15.6</v>
      </c>
      <c r="M29" s="10">
        <v>7.5</v>
      </c>
      <c r="N29" s="10">
        <v>45.8</v>
      </c>
      <c r="O29" s="13" t="s">
        <v>582</v>
      </c>
    </row>
    <row r="30" spans="1:15">
      <c r="A30" s="13" t="s">
        <v>668</v>
      </c>
      <c r="B30" s="10">
        <v>70.099999999999994</v>
      </c>
      <c r="C30" s="10">
        <v>0</v>
      </c>
      <c r="D30" s="10">
        <v>11.2</v>
      </c>
      <c r="E30" s="10">
        <v>0.1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16.8</v>
      </c>
      <c r="L30" s="10">
        <v>25.6</v>
      </c>
      <c r="M30" s="10">
        <v>2.4</v>
      </c>
      <c r="N30" s="10">
        <v>14</v>
      </c>
      <c r="O30" s="13" t="s">
        <v>74</v>
      </c>
    </row>
    <row r="31" spans="1:15">
      <c r="A31" s="13" t="s">
        <v>75</v>
      </c>
      <c r="B31" s="10">
        <v>102.7</v>
      </c>
      <c r="C31" s="10">
        <v>3.5</v>
      </c>
      <c r="D31" s="10">
        <v>1.4</v>
      </c>
      <c r="E31" s="10">
        <v>9.4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7</v>
      </c>
      <c r="L31" s="10">
        <v>8.4</v>
      </c>
      <c r="M31" s="10">
        <v>12</v>
      </c>
      <c r="N31" s="10">
        <v>61</v>
      </c>
      <c r="O31" s="13" t="s">
        <v>76</v>
      </c>
    </row>
    <row r="32" spans="1:15">
      <c r="A32" s="13" t="s">
        <v>77</v>
      </c>
      <c r="B32" s="10">
        <v>27.8</v>
      </c>
      <c r="C32" s="10">
        <v>0.1</v>
      </c>
      <c r="D32" s="10">
        <v>0</v>
      </c>
      <c r="E32" s="10">
        <v>13.1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3.1</v>
      </c>
      <c r="L32" s="10">
        <v>0</v>
      </c>
      <c r="M32" s="10">
        <v>2.4</v>
      </c>
      <c r="N32" s="10">
        <v>9.1</v>
      </c>
      <c r="O32" s="13" t="s">
        <v>78</v>
      </c>
    </row>
    <row r="33" spans="1:28">
      <c r="A33" s="13" t="s">
        <v>79</v>
      </c>
      <c r="B33" s="10">
        <v>21</v>
      </c>
      <c r="C33" s="10">
        <v>0</v>
      </c>
      <c r="D33" s="10">
        <v>1</v>
      </c>
      <c r="E33" s="10">
        <v>3.4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7</v>
      </c>
      <c r="L33" s="10">
        <v>2.2000000000000002</v>
      </c>
      <c r="M33" s="10">
        <v>2</v>
      </c>
      <c r="N33" s="10">
        <v>5.4</v>
      </c>
      <c r="O33" s="13" t="s">
        <v>80</v>
      </c>
    </row>
    <row r="34" spans="1:28">
      <c r="A34" s="13" t="s">
        <v>81</v>
      </c>
      <c r="B34" s="10">
        <v>118.5</v>
      </c>
      <c r="C34" s="10">
        <v>0.1</v>
      </c>
      <c r="D34" s="10">
        <v>27</v>
      </c>
      <c r="E34" s="10">
        <v>5.2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12.2</v>
      </c>
      <c r="L34" s="10">
        <v>11.1</v>
      </c>
      <c r="M34" s="10">
        <v>5</v>
      </c>
      <c r="N34" s="10">
        <v>57.9</v>
      </c>
      <c r="O34" s="13" t="s">
        <v>82</v>
      </c>
    </row>
    <row r="35" spans="1:28">
      <c r="A35" s="17" t="s">
        <v>719</v>
      </c>
      <c r="B35" s="18">
        <f>AVERAGE(B6:B34)</f>
        <v>169.42758620689651</v>
      </c>
      <c r="C35" s="18">
        <f t="shared" ref="C35:N35" si="0">AVERAGE(C6:C34)</f>
        <v>5.641379310344826</v>
      </c>
      <c r="D35" s="18">
        <f t="shared" si="0"/>
        <v>7.6103448275862062</v>
      </c>
      <c r="E35" s="18">
        <f t="shared" si="0"/>
        <v>6.4620689655172407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7.9413793103448276</v>
      </c>
      <c r="L35" s="18">
        <f t="shared" si="0"/>
        <v>12.299999999999999</v>
      </c>
      <c r="M35" s="18">
        <f t="shared" si="0"/>
        <v>31.262068965517237</v>
      </c>
      <c r="N35" s="18">
        <f t="shared" si="0"/>
        <v>98.210344827586198</v>
      </c>
      <c r="O35" s="19" t="s">
        <v>720</v>
      </c>
    </row>
    <row r="36" spans="1:28">
      <c r="A36" s="40" t="s">
        <v>669</v>
      </c>
      <c r="B36" s="40"/>
      <c r="C36" s="40"/>
    </row>
    <row r="38" spans="1:28" ht="24" customHeight="1">
      <c r="A38" s="35" t="s">
        <v>772</v>
      </c>
      <c r="B38" s="35"/>
      <c r="C38" s="35"/>
      <c r="D38" s="35"/>
      <c r="E38" s="1"/>
      <c r="F38" s="1"/>
      <c r="G38" s="1"/>
      <c r="H38" s="1"/>
      <c r="I38" s="1"/>
      <c r="J38" s="1"/>
      <c r="K38" s="1"/>
      <c r="L38" s="1"/>
      <c r="M38" s="1"/>
      <c r="N38" s="1"/>
      <c r="O38" s="1" t="s">
        <v>791</v>
      </c>
    </row>
    <row r="39" spans="1:28">
      <c r="A39" s="4" t="s">
        <v>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 t="s">
        <v>1</v>
      </c>
    </row>
    <row r="40" spans="1:28">
      <c r="A40" s="31" t="s">
        <v>2</v>
      </c>
      <c r="B40" s="13" t="s">
        <v>3</v>
      </c>
      <c r="C40" s="13" t="s">
        <v>4</v>
      </c>
      <c r="D40" s="13" t="s">
        <v>5</v>
      </c>
      <c r="E40" s="13" t="s">
        <v>6</v>
      </c>
      <c r="F40" s="13" t="s">
        <v>7</v>
      </c>
      <c r="G40" s="13" t="s">
        <v>8</v>
      </c>
      <c r="H40" s="13" t="s">
        <v>9</v>
      </c>
      <c r="I40" s="13" t="s">
        <v>10</v>
      </c>
      <c r="J40" s="13" t="s">
        <v>11</v>
      </c>
      <c r="K40" s="13" t="s">
        <v>12</v>
      </c>
      <c r="L40" s="13" t="s">
        <v>13</v>
      </c>
      <c r="M40" s="13" t="s">
        <v>14</v>
      </c>
      <c r="N40" s="13" t="s">
        <v>15</v>
      </c>
      <c r="O40" s="38" t="s">
        <v>16</v>
      </c>
    </row>
    <row r="41" spans="1:28">
      <c r="A41" s="32"/>
      <c r="B41" s="14" t="s">
        <v>17</v>
      </c>
      <c r="C41" s="14" t="s">
        <v>18</v>
      </c>
      <c r="D41" s="14" t="s">
        <v>19</v>
      </c>
      <c r="E41" s="14" t="s">
        <v>20</v>
      </c>
      <c r="F41" s="14" t="s">
        <v>21</v>
      </c>
      <c r="G41" s="14" t="s">
        <v>22</v>
      </c>
      <c r="H41" s="14" t="s">
        <v>23</v>
      </c>
      <c r="I41" s="14" t="s">
        <v>24</v>
      </c>
      <c r="J41" s="14" t="s">
        <v>25</v>
      </c>
      <c r="K41" s="14" t="s">
        <v>26</v>
      </c>
      <c r="L41" s="14" t="s">
        <v>27</v>
      </c>
      <c r="M41" s="14" t="s">
        <v>28</v>
      </c>
      <c r="N41" s="14" t="s">
        <v>29</v>
      </c>
      <c r="O41" s="39"/>
    </row>
    <row r="42" spans="1:28">
      <c r="A42" s="13" t="s">
        <v>631</v>
      </c>
      <c r="B42" s="10">
        <v>46.5</v>
      </c>
      <c r="C42" s="10">
        <v>0.4</v>
      </c>
      <c r="D42" s="10">
        <v>15</v>
      </c>
      <c r="E42" s="10">
        <v>6.3</v>
      </c>
      <c r="F42" s="10">
        <v>3.1</v>
      </c>
      <c r="G42" s="10">
        <v>4.3</v>
      </c>
      <c r="H42" s="10">
        <v>5.0999999999999996</v>
      </c>
      <c r="I42" s="10">
        <v>6.6</v>
      </c>
      <c r="J42" s="10">
        <v>0.62</v>
      </c>
      <c r="K42" s="10">
        <v>0.97</v>
      </c>
      <c r="L42" s="10">
        <v>1</v>
      </c>
      <c r="M42" s="10">
        <v>0.53</v>
      </c>
      <c r="N42" s="10">
        <f t="shared" ref="N42:N51" si="1">SUM(B42:M42)</f>
        <v>90.419999999999987</v>
      </c>
      <c r="O42" s="13" t="s">
        <v>632</v>
      </c>
    </row>
    <row r="43" spans="1:28">
      <c r="A43" s="13" t="s">
        <v>773</v>
      </c>
      <c r="B43" s="10">
        <v>87.97</v>
      </c>
      <c r="C43" s="10">
        <v>0.28999999999999998</v>
      </c>
      <c r="D43" s="10">
        <v>22.29</v>
      </c>
      <c r="E43" s="10">
        <v>1.83</v>
      </c>
      <c r="F43" s="10">
        <v>5.57</v>
      </c>
      <c r="G43" s="10">
        <v>4.5199999999999996</v>
      </c>
      <c r="H43" s="10">
        <v>6.73</v>
      </c>
      <c r="I43" s="10">
        <v>6.19</v>
      </c>
      <c r="J43" s="10">
        <v>0</v>
      </c>
      <c r="K43" s="10">
        <v>1.4</v>
      </c>
      <c r="L43" s="10">
        <v>1.48</v>
      </c>
      <c r="M43" s="10">
        <v>0.2</v>
      </c>
      <c r="N43" s="10">
        <f t="shared" si="1"/>
        <v>138.47</v>
      </c>
      <c r="O43" s="13" t="s">
        <v>782</v>
      </c>
    </row>
    <row r="44" spans="1:28">
      <c r="A44" s="13" t="s">
        <v>774</v>
      </c>
      <c r="B44" s="10">
        <v>32.06</v>
      </c>
      <c r="C44" s="10">
        <v>0.16</v>
      </c>
      <c r="D44" s="10">
        <v>13.77</v>
      </c>
      <c r="E44" s="10">
        <v>5.16</v>
      </c>
      <c r="F44" s="10">
        <v>2.09</v>
      </c>
      <c r="G44" s="10">
        <v>0</v>
      </c>
      <c r="H44" s="10">
        <v>2.36</v>
      </c>
      <c r="I44" s="10">
        <v>1.2</v>
      </c>
      <c r="J44" s="10">
        <v>1.23</v>
      </c>
      <c r="K44" s="10">
        <v>0</v>
      </c>
      <c r="L44" s="10">
        <v>0.44</v>
      </c>
      <c r="M44" s="10">
        <v>0.5</v>
      </c>
      <c r="N44" s="10">
        <f t="shared" si="1"/>
        <v>58.969999999999992</v>
      </c>
      <c r="O44" s="13" t="s">
        <v>783</v>
      </c>
    </row>
    <row r="45" spans="1:28">
      <c r="A45" s="13" t="s">
        <v>775</v>
      </c>
      <c r="B45" s="10">
        <v>17.239999999999998</v>
      </c>
      <c r="C45" s="10">
        <v>0.2</v>
      </c>
      <c r="D45" s="10">
        <v>14.49</v>
      </c>
      <c r="E45" s="10">
        <v>15.37</v>
      </c>
      <c r="F45" s="10">
        <v>0.23</v>
      </c>
      <c r="G45" s="10">
        <v>0</v>
      </c>
      <c r="H45" s="10">
        <v>2.2200000000000002</v>
      </c>
      <c r="I45" s="10">
        <v>0.2</v>
      </c>
      <c r="J45" s="10">
        <v>0.25</v>
      </c>
      <c r="K45" s="10">
        <v>0.2</v>
      </c>
      <c r="L45" s="10">
        <v>0.1</v>
      </c>
      <c r="M45" s="10">
        <v>0</v>
      </c>
      <c r="N45" s="10">
        <f t="shared" si="1"/>
        <v>50.5</v>
      </c>
      <c r="O45" s="13" t="s">
        <v>784</v>
      </c>
    </row>
    <row r="46" spans="1:28">
      <c r="A46" s="13" t="s">
        <v>776</v>
      </c>
      <c r="B46" s="10">
        <v>47.32</v>
      </c>
      <c r="C46" s="10">
        <v>0.2</v>
      </c>
      <c r="D46" s="10">
        <v>26.5</v>
      </c>
      <c r="E46" s="10">
        <v>1.04</v>
      </c>
      <c r="F46" s="10">
        <v>4.1500000000000004</v>
      </c>
      <c r="G46" s="10">
        <v>3.8</v>
      </c>
      <c r="H46" s="10">
        <v>5.18</v>
      </c>
      <c r="I46" s="10">
        <v>5.9</v>
      </c>
      <c r="J46" s="10">
        <v>0</v>
      </c>
      <c r="K46" s="10">
        <v>0</v>
      </c>
      <c r="L46" s="10">
        <v>3</v>
      </c>
      <c r="M46" s="10">
        <v>0</v>
      </c>
      <c r="N46" s="10">
        <f t="shared" si="1"/>
        <v>97.090000000000032</v>
      </c>
      <c r="O46" s="13" t="s">
        <v>785</v>
      </c>
    </row>
    <row r="47" spans="1:28">
      <c r="A47" s="13" t="s">
        <v>777</v>
      </c>
      <c r="B47" s="10">
        <v>43.96</v>
      </c>
      <c r="C47" s="10">
        <v>1.35</v>
      </c>
      <c r="D47" s="10">
        <v>11.15</v>
      </c>
      <c r="E47" s="10">
        <v>5.04</v>
      </c>
      <c r="F47" s="10">
        <v>5.54</v>
      </c>
      <c r="G47" s="10">
        <v>0</v>
      </c>
      <c r="H47" s="10">
        <v>2.75</v>
      </c>
      <c r="I47" s="10">
        <v>5.95</v>
      </c>
      <c r="J47" s="10">
        <v>0</v>
      </c>
      <c r="K47" s="10">
        <v>2.68</v>
      </c>
      <c r="L47" s="10">
        <v>0.95</v>
      </c>
      <c r="M47" s="10">
        <v>0</v>
      </c>
      <c r="N47" s="10">
        <f t="shared" si="1"/>
        <v>79.370000000000019</v>
      </c>
      <c r="O47" s="13" t="s">
        <v>786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>
      <c r="A48" s="13" t="s">
        <v>778</v>
      </c>
      <c r="B48" s="10">
        <v>58.19</v>
      </c>
      <c r="C48" s="10">
        <v>0.36</v>
      </c>
      <c r="D48" s="10">
        <v>32.61</v>
      </c>
      <c r="E48" s="10">
        <v>5.25</v>
      </c>
      <c r="F48" s="10">
        <v>4.41</v>
      </c>
      <c r="G48" s="10">
        <v>0</v>
      </c>
      <c r="H48" s="10">
        <v>3.91</v>
      </c>
      <c r="I48" s="10">
        <v>3.9</v>
      </c>
      <c r="J48" s="10">
        <v>0</v>
      </c>
      <c r="K48" s="10">
        <v>0</v>
      </c>
      <c r="L48" s="10">
        <v>2.63</v>
      </c>
      <c r="M48" s="10">
        <v>1.28</v>
      </c>
      <c r="N48" s="10">
        <f t="shared" si="1"/>
        <v>112.53999999999999</v>
      </c>
      <c r="O48" s="13" t="s">
        <v>787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>
      <c r="A49" s="13" t="s">
        <v>779</v>
      </c>
      <c r="B49" s="10">
        <v>95.36</v>
      </c>
      <c r="C49" s="10">
        <v>0.54</v>
      </c>
      <c r="D49" s="10">
        <v>21.9</v>
      </c>
      <c r="E49" s="10">
        <v>5.09</v>
      </c>
      <c r="F49" s="10">
        <v>10.24</v>
      </c>
      <c r="G49" s="10">
        <v>3.12</v>
      </c>
      <c r="H49" s="10">
        <v>3.34</v>
      </c>
      <c r="I49" s="10">
        <v>4.4800000000000004</v>
      </c>
      <c r="J49" s="10">
        <v>4.0199999999999996</v>
      </c>
      <c r="K49" s="10">
        <v>2.65</v>
      </c>
      <c r="L49" s="10">
        <v>3.83</v>
      </c>
      <c r="M49" s="10">
        <v>1.22</v>
      </c>
      <c r="N49" s="10">
        <f t="shared" si="1"/>
        <v>155.79000000000005</v>
      </c>
      <c r="O49" s="13" t="s">
        <v>788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>
      <c r="A50" s="13" t="s">
        <v>780</v>
      </c>
      <c r="B50" s="10">
        <v>97.46</v>
      </c>
      <c r="C50" s="10">
        <v>0.6</v>
      </c>
      <c r="D50" s="10">
        <v>54.36</v>
      </c>
      <c r="E50" s="10">
        <v>8.52</v>
      </c>
      <c r="F50" s="10">
        <v>3.54</v>
      </c>
      <c r="G50" s="10">
        <v>2.4</v>
      </c>
      <c r="H50" s="10">
        <v>7.5</v>
      </c>
      <c r="I50" s="10">
        <v>21.6</v>
      </c>
      <c r="J50" s="10">
        <v>0.1</v>
      </c>
      <c r="K50" s="10">
        <v>0</v>
      </c>
      <c r="L50" s="10">
        <v>5</v>
      </c>
      <c r="M50" s="10">
        <v>5.0999999999999996</v>
      </c>
      <c r="N50" s="10">
        <f t="shared" si="1"/>
        <v>206.17999999999998</v>
      </c>
      <c r="O50" s="13" t="s">
        <v>789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>
      <c r="A51" s="13" t="s">
        <v>781</v>
      </c>
      <c r="B51" s="10">
        <v>42.75</v>
      </c>
      <c r="C51" s="10">
        <v>0.9</v>
      </c>
      <c r="D51" s="10">
        <v>37.479999999999997</v>
      </c>
      <c r="E51" s="10">
        <v>4.55</v>
      </c>
      <c r="F51" s="10">
        <v>3.34</v>
      </c>
      <c r="G51" s="10">
        <v>0.2</v>
      </c>
      <c r="H51" s="10">
        <v>0.2</v>
      </c>
      <c r="I51" s="10">
        <v>0.4</v>
      </c>
      <c r="J51" s="10">
        <v>0.2</v>
      </c>
      <c r="K51" s="10">
        <v>0.4</v>
      </c>
      <c r="L51" s="10">
        <v>6.7</v>
      </c>
      <c r="M51" s="10">
        <v>0</v>
      </c>
      <c r="N51" s="10">
        <f t="shared" si="1"/>
        <v>97.120000000000019</v>
      </c>
      <c r="O51" s="13" t="s">
        <v>790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6.5" thickBot="1">
      <c r="A52" s="17" t="s">
        <v>719</v>
      </c>
      <c r="B52" s="18">
        <f>AVERAGE(B42:B51)</f>
        <v>56.881000000000007</v>
      </c>
      <c r="C52" s="18">
        <f t="shared" ref="C52:N52" si="2">AVERAGE(C42:C51)</f>
        <v>0.5</v>
      </c>
      <c r="D52" s="18">
        <f t="shared" si="2"/>
        <v>24.954999999999998</v>
      </c>
      <c r="E52" s="18">
        <f t="shared" si="2"/>
        <v>5.8149999999999995</v>
      </c>
      <c r="F52" s="18">
        <f t="shared" si="2"/>
        <v>4.2209999999999992</v>
      </c>
      <c r="G52" s="18">
        <f t="shared" si="2"/>
        <v>1.8340000000000001</v>
      </c>
      <c r="H52" s="18">
        <f t="shared" si="2"/>
        <v>3.9290000000000007</v>
      </c>
      <c r="I52" s="18">
        <f t="shared" si="2"/>
        <v>5.6419999999999995</v>
      </c>
      <c r="J52" s="18">
        <f t="shared" si="2"/>
        <v>0.6419999999999999</v>
      </c>
      <c r="K52" s="18">
        <f t="shared" si="2"/>
        <v>0.83000000000000007</v>
      </c>
      <c r="L52" s="18">
        <f t="shared" si="2"/>
        <v>2.5129999999999999</v>
      </c>
      <c r="M52" s="18">
        <f t="shared" si="2"/>
        <v>0.88299999999999979</v>
      </c>
      <c r="N52" s="18">
        <f t="shared" si="2"/>
        <v>108.64500000000001</v>
      </c>
      <c r="O52" s="19" t="s">
        <v>720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>
      <c r="A53" s="40" t="s">
        <v>633</v>
      </c>
      <c r="B53" s="40"/>
      <c r="C53" s="40"/>
      <c r="D53" s="23"/>
      <c r="E53" s="23"/>
      <c r="F53" s="23"/>
      <c r="G53" s="23"/>
      <c r="H53" s="23"/>
      <c r="I53" s="24"/>
      <c r="J53" s="24"/>
      <c r="K53" s="24"/>
      <c r="L53" s="24"/>
      <c r="M53" s="24"/>
      <c r="N53" s="25"/>
      <c r="O53" s="26" t="s">
        <v>634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>
      <c r="A54" s="3" t="s">
        <v>746</v>
      </c>
    </row>
    <row r="56" spans="1:28" ht="19.5" customHeight="1">
      <c r="A56" s="35" t="s">
        <v>792</v>
      </c>
      <c r="B56" s="35"/>
      <c r="C56" s="3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 t="s">
        <v>793</v>
      </c>
      <c r="P56" s="4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>
      <c r="A57" s="4" t="s">
        <v>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 t="s">
        <v>1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>
      <c r="A58" s="31" t="s">
        <v>2</v>
      </c>
      <c r="B58" s="13" t="s">
        <v>3</v>
      </c>
      <c r="C58" s="13" t="s">
        <v>4</v>
      </c>
      <c r="D58" s="13" t="s">
        <v>5</v>
      </c>
      <c r="E58" s="13" t="s">
        <v>6</v>
      </c>
      <c r="F58" s="13" t="s">
        <v>7</v>
      </c>
      <c r="G58" s="13" t="s">
        <v>8</v>
      </c>
      <c r="H58" s="13" t="s">
        <v>9</v>
      </c>
      <c r="I58" s="13" t="s">
        <v>10</v>
      </c>
      <c r="J58" s="13" t="s">
        <v>11</v>
      </c>
      <c r="K58" s="13" t="s">
        <v>12</v>
      </c>
      <c r="L58" s="13" t="s">
        <v>13</v>
      </c>
      <c r="M58" s="13" t="s">
        <v>14</v>
      </c>
      <c r="N58" s="13" t="s">
        <v>15</v>
      </c>
      <c r="O58" s="38" t="s">
        <v>16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>
      <c r="A59" s="32"/>
      <c r="B59" s="14" t="s">
        <v>17</v>
      </c>
      <c r="C59" s="14" t="s">
        <v>18</v>
      </c>
      <c r="D59" s="14" t="s">
        <v>19</v>
      </c>
      <c r="E59" s="14" t="s">
        <v>20</v>
      </c>
      <c r="F59" s="14" t="s">
        <v>21</v>
      </c>
      <c r="G59" s="14" t="s">
        <v>22</v>
      </c>
      <c r="H59" s="14" t="s">
        <v>23</v>
      </c>
      <c r="I59" s="14" t="s">
        <v>24</v>
      </c>
      <c r="J59" s="14" t="s">
        <v>25</v>
      </c>
      <c r="K59" s="14" t="s">
        <v>26</v>
      </c>
      <c r="L59" s="14" t="s">
        <v>27</v>
      </c>
      <c r="M59" s="14" t="s">
        <v>28</v>
      </c>
      <c r="N59" s="14" t="s">
        <v>29</v>
      </c>
      <c r="O59" s="39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>
      <c r="A60" s="13" t="s">
        <v>83</v>
      </c>
      <c r="B60" s="10">
        <v>23.4</v>
      </c>
      <c r="C60" s="10">
        <v>1</v>
      </c>
      <c r="D60" s="10">
        <v>6.4</v>
      </c>
      <c r="E60" s="10">
        <v>13.7</v>
      </c>
      <c r="F60" s="10">
        <v>1.2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 t="s">
        <v>707</v>
      </c>
      <c r="M60" s="10">
        <v>4.4000000000000004</v>
      </c>
      <c r="N60" s="10">
        <f>SUM(B60:M60)</f>
        <v>50.1</v>
      </c>
      <c r="O60" s="13" t="s">
        <v>84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>
      <c r="A61" s="17" t="s">
        <v>719</v>
      </c>
      <c r="B61" s="18">
        <v>23.4</v>
      </c>
      <c r="C61" s="18">
        <v>1</v>
      </c>
      <c r="D61" s="18">
        <v>6.4</v>
      </c>
      <c r="E61" s="18">
        <v>13.7</v>
      </c>
      <c r="F61" s="18">
        <v>1.2</v>
      </c>
      <c r="G61" s="18">
        <f t="shared" ref="G61:M61" si="3">AVERAGE(G60)</f>
        <v>0</v>
      </c>
      <c r="H61" s="18">
        <f t="shared" si="3"/>
        <v>0</v>
      </c>
      <c r="I61" s="18">
        <f t="shared" si="3"/>
        <v>0</v>
      </c>
      <c r="J61" s="18">
        <f t="shared" si="3"/>
        <v>0</v>
      </c>
      <c r="K61" s="18">
        <f t="shared" si="3"/>
        <v>0</v>
      </c>
      <c r="L61" s="18" t="s">
        <v>707</v>
      </c>
      <c r="M61" s="18">
        <f t="shared" si="3"/>
        <v>4.4000000000000004</v>
      </c>
      <c r="N61" s="18">
        <f>AVERAGE(N60)</f>
        <v>50.1</v>
      </c>
      <c r="O61" s="19" t="s">
        <v>720</v>
      </c>
    </row>
    <row r="62" spans="1:28">
      <c r="A62" s="12" t="s">
        <v>708</v>
      </c>
    </row>
    <row r="63" spans="1:28">
      <c r="A63" s="3" t="s">
        <v>709</v>
      </c>
    </row>
    <row r="65" spans="1:16" ht="22.5" customHeight="1">
      <c r="A65" s="36" t="s">
        <v>851</v>
      </c>
      <c r="B65" s="36"/>
      <c r="C65" s="36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 t="s">
        <v>852</v>
      </c>
      <c r="P65" s="4"/>
    </row>
    <row r="66" spans="1:16">
      <c r="A66" s="4" t="s">
        <v>0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 t="s">
        <v>1</v>
      </c>
      <c r="P66" s="1"/>
    </row>
    <row r="67" spans="1:16">
      <c r="A67" s="31" t="s">
        <v>2</v>
      </c>
      <c r="B67" s="13" t="s">
        <v>3</v>
      </c>
      <c r="C67" s="13" t="s">
        <v>4</v>
      </c>
      <c r="D67" s="13" t="s">
        <v>5</v>
      </c>
      <c r="E67" s="13" t="s">
        <v>6</v>
      </c>
      <c r="F67" s="13" t="s">
        <v>7</v>
      </c>
      <c r="G67" s="13" t="s">
        <v>8</v>
      </c>
      <c r="H67" s="13" t="s">
        <v>9</v>
      </c>
      <c r="I67" s="13" t="s">
        <v>10</v>
      </c>
      <c r="J67" s="13" t="s">
        <v>11</v>
      </c>
      <c r="K67" s="13" t="s">
        <v>12</v>
      </c>
      <c r="L67" s="13" t="s">
        <v>13</v>
      </c>
      <c r="M67" s="13" t="s">
        <v>14</v>
      </c>
      <c r="N67" s="13" t="s">
        <v>15</v>
      </c>
      <c r="O67" s="38" t="s">
        <v>16</v>
      </c>
      <c r="P67" s="1"/>
    </row>
    <row r="68" spans="1:16">
      <c r="A68" s="32"/>
      <c r="B68" s="14" t="s">
        <v>17</v>
      </c>
      <c r="C68" s="14" t="s">
        <v>18</v>
      </c>
      <c r="D68" s="14" t="s">
        <v>19</v>
      </c>
      <c r="E68" s="14" t="s">
        <v>20</v>
      </c>
      <c r="F68" s="14" t="s">
        <v>21</v>
      </c>
      <c r="G68" s="14" t="s">
        <v>22</v>
      </c>
      <c r="H68" s="14" t="s">
        <v>23</v>
      </c>
      <c r="I68" s="14" t="s">
        <v>24</v>
      </c>
      <c r="J68" s="14" t="s">
        <v>25</v>
      </c>
      <c r="K68" s="14" t="s">
        <v>26</v>
      </c>
      <c r="L68" s="14" t="s">
        <v>27</v>
      </c>
      <c r="M68" s="14" t="s">
        <v>28</v>
      </c>
      <c r="N68" s="14" t="s">
        <v>29</v>
      </c>
      <c r="O68" s="39"/>
      <c r="P68" s="1"/>
    </row>
    <row r="69" spans="1:16">
      <c r="A69" s="13" t="s">
        <v>129</v>
      </c>
      <c r="B69" s="10">
        <v>50</v>
      </c>
      <c r="C69" s="10"/>
      <c r="D69" s="10">
        <v>9.1</v>
      </c>
      <c r="E69" s="10">
        <v>11</v>
      </c>
      <c r="F69" s="10">
        <v>1</v>
      </c>
      <c r="G69" s="10"/>
      <c r="H69" s="10"/>
      <c r="I69" s="10"/>
      <c r="J69" s="10">
        <v>73.5</v>
      </c>
      <c r="K69" s="10"/>
      <c r="L69" s="10">
        <v>102.1</v>
      </c>
      <c r="M69" s="10">
        <v>44.6</v>
      </c>
      <c r="N69" s="10">
        <f>SUM(B69:M69)</f>
        <v>291.3</v>
      </c>
      <c r="O69" s="13"/>
      <c r="P69" s="1"/>
    </row>
    <row r="70" spans="1:16">
      <c r="A70" s="13" t="s">
        <v>128</v>
      </c>
      <c r="B70" s="10">
        <v>29.4</v>
      </c>
      <c r="C70" s="10"/>
      <c r="D70" s="10">
        <v>40.6</v>
      </c>
      <c r="E70" s="10">
        <v>8.5</v>
      </c>
      <c r="F70" s="10">
        <v>5</v>
      </c>
      <c r="G70" s="10"/>
      <c r="H70" s="10"/>
      <c r="I70" s="10"/>
      <c r="J70" s="10">
        <v>8.4</v>
      </c>
      <c r="K70" s="10">
        <v>38.299999999999997</v>
      </c>
      <c r="L70" s="10">
        <v>40.5</v>
      </c>
      <c r="M70" s="10">
        <v>35.4</v>
      </c>
      <c r="N70" s="10">
        <v>206.1</v>
      </c>
      <c r="O70" s="13" t="s">
        <v>119</v>
      </c>
      <c r="P70" s="1"/>
    </row>
    <row r="71" spans="1:16">
      <c r="A71" s="13" t="s">
        <v>125</v>
      </c>
      <c r="B71" s="10">
        <v>3.5</v>
      </c>
      <c r="C71" s="10"/>
      <c r="D71" s="10">
        <v>28.3</v>
      </c>
      <c r="E71" s="10">
        <v>9</v>
      </c>
      <c r="F71" s="10">
        <v>12.5</v>
      </c>
      <c r="G71" s="10">
        <v>2</v>
      </c>
      <c r="H71" s="10">
        <v>32</v>
      </c>
      <c r="I71" s="10"/>
      <c r="J71" s="10">
        <v>17.5</v>
      </c>
      <c r="K71" s="10"/>
      <c r="L71" s="10">
        <v>12</v>
      </c>
      <c r="M71" s="10">
        <v>12.5</v>
      </c>
      <c r="N71" s="10">
        <v>129.30000000000001</v>
      </c>
      <c r="O71" s="13" t="s">
        <v>117</v>
      </c>
      <c r="P71" s="1"/>
    </row>
    <row r="72" spans="1:16">
      <c r="A72" s="13" t="s">
        <v>127</v>
      </c>
      <c r="B72" s="10">
        <v>53</v>
      </c>
      <c r="C72" s="10"/>
      <c r="D72" s="10">
        <v>49.5</v>
      </c>
      <c r="E72" s="10">
        <v>17</v>
      </c>
      <c r="F72" s="10">
        <v>1</v>
      </c>
      <c r="G72" s="10"/>
      <c r="H72" s="10">
        <v>3</v>
      </c>
      <c r="I72" s="10"/>
      <c r="J72" s="10">
        <v>55</v>
      </c>
      <c r="K72" s="10">
        <v>9</v>
      </c>
      <c r="L72" s="10">
        <v>30</v>
      </c>
      <c r="M72" s="10">
        <v>16.5</v>
      </c>
      <c r="N72" s="10">
        <v>234</v>
      </c>
      <c r="O72" s="13" t="s">
        <v>126</v>
      </c>
      <c r="P72" s="1"/>
    </row>
    <row r="73" spans="1:16">
      <c r="A73" s="13" t="s">
        <v>124</v>
      </c>
      <c r="B73" s="10">
        <v>2.4</v>
      </c>
      <c r="C73" s="10">
        <v>0.5</v>
      </c>
      <c r="D73" s="10">
        <v>74</v>
      </c>
      <c r="E73" s="10">
        <v>30.4</v>
      </c>
      <c r="F73" s="10">
        <v>19</v>
      </c>
      <c r="G73" s="10">
        <v>48.8</v>
      </c>
      <c r="H73" s="10">
        <v>0.4</v>
      </c>
      <c r="I73" s="10">
        <v>0.5</v>
      </c>
      <c r="J73" s="10">
        <v>123.5</v>
      </c>
      <c r="K73" s="10">
        <v>6.8</v>
      </c>
      <c r="L73" s="10">
        <v>15.7</v>
      </c>
      <c r="M73" s="10">
        <v>12.3</v>
      </c>
      <c r="N73" s="10">
        <v>334.3</v>
      </c>
      <c r="O73" s="13" t="s">
        <v>111</v>
      </c>
      <c r="P73" s="1"/>
    </row>
    <row r="74" spans="1:16">
      <c r="A74" s="13" t="s">
        <v>122</v>
      </c>
      <c r="B74" s="10">
        <v>11</v>
      </c>
      <c r="C74" s="10">
        <v>1</v>
      </c>
      <c r="D74" s="10">
        <v>97.5</v>
      </c>
      <c r="E74" s="10">
        <v>20</v>
      </c>
      <c r="F74" s="10">
        <v>16</v>
      </c>
      <c r="G74" s="10">
        <v>16</v>
      </c>
      <c r="H74" s="10">
        <v>2.5</v>
      </c>
      <c r="I74" s="10">
        <v>13</v>
      </c>
      <c r="J74" s="10">
        <v>44.5</v>
      </c>
      <c r="K74" s="10">
        <v>5.5</v>
      </c>
      <c r="L74" s="10">
        <v>43.5</v>
      </c>
      <c r="M74" s="10">
        <v>51</v>
      </c>
      <c r="N74" s="10">
        <v>321.5</v>
      </c>
      <c r="O74" s="13" t="s">
        <v>109</v>
      </c>
      <c r="P74" s="1"/>
    </row>
    <row r="75" spans="1:16">
      <c r="A75" s="13" t="s">
        <v>120</v>
      </c>
      <c r="B75" s="10">
        <v>10.5</v>
      </c>
      <c r="C75" s="10">
        <v>0.2</v>
      </c>
      <c r="D75" s="10">
        <v>69.099999999999994</v>
      </c>
      <c r="E75" s="10">
        <v>29.4</v>
      </c>
      <c r="F75" s="10">
        <v>23.5</v>
      </c>
      <c r="G75" s="10">
        <v>60.5</v>
      </c>
      <c r="H75" s="10">
        <v>25.5</v>
      </c>
      <c r="I75" s="10">
        <v>1</v>
      </c>
      <c r="J75" s="10">
        <v>75.599999999999994</v>
      </c>
      <c r="K75" s="10">
        <v>22.5</v>
      </c>
      <c r="L75" s="10">
        <v>2</v>
      </c>
      <c r="M75" s="10">
        <v>11.5</v>
      </c>
      <c r="N75" s="10">
        <v>331.3</v>
      </c>
      <c r="O75" s="13" t="s">
        <v>740</v>
      </c>
      <c r="P75" s="1"/>
    </row>
    <row r="76" spans="1:16">
      <c r="A76" s="13" t="s">
        <v>116</v>
      </c>
      <c r="B76" s="10">
        <v>17</v>
      </c>
      <c r="C76" s="10"/>
      <c r="D76" s="10">
        <v>67.7</v>
      </c>
      <c r="E76" s="10">
        <v>7</v>
      </c>
      <c r="F76" s="10">
        <v>1</v>
      </c>
      <c r="G76" s="10">
        <v>22</v>
      </c>
      <c r="H76" s="10"/>
      <c r="I76" s="10"/>
      <c r="J76" s="10">
        <v>91</v>
      </c>
      <c r="K76" s="10">
        <v>1</v>
      </c>
      <c r="L76" s="10">
        <v>34.5</v>
      </c>
      <c r="M76" s="10">
        <v>25.5</v>
      </c>
      <c r="N76" s="10">
        <v>266.7</v>
      </c>
      <c r="O76" s="13" t="s">
        <v>105</v>
      </c>
      <c r="P76" s="1"/>
    </row>
    <row r="77" spans="1:16">
      <c r="A77" s="13" t="s">
        <v>118</v>
      </c>
      <c r="B77" s="10">
        <v>0.8</v>
      </c>
      <c r="C77" s="10">
        <v>3</v>
      </c>
      <c r="D77" s="10">
        <v>48.5</v>
      </c>
      <c r="E77" s="10">
        <v>30.5</v>
      </c>
      <c r="F77" s="10">
        <v>1</v>
      </c>
      <c r="G77" s="10">
        <v>65.5</v>
      </c>
      <c r="H77" s="10">
        <v>1.5</v>
      </c>
      <c r="I77" s="10"/>
      <c r="J77" s="10">
        <v>173</v>
      </c>
      <c r="K77" s="10">
        <v>15</v>
      </c>
      <c r="L77" s="10">
        <v>27.3</v>
      </c>
      <c r="M77" s="10">
        <v>49.5</v>
      </c>
      <c r="N77" s="10">
        <v>415.6</v>
      </c>
      <c r="O77" s="13" t="s">
        <v>107</v>
      </c>
      <c r="P77" s="1"/>
    </row>
    <row r="78" spans="1:16">
      <c r="A78" s="13" t="s">
        <v>114</v>
      </c>
      <c r="B78" s="10">
        <v>35</v>
      </c>
      <c r="C78" s="10">
        <v>3</v>
      </c>
      <c r="D78" s="10">
        <v>52</v>
      </c>
      <c r="E78" s="10">
        <v>11</v>
      </c>
      <c r="F78" s="10"/>
      <c r="G78" s="10">
        <v>10</v>
      </c>
      <c r="H78" s="10"/>
      <c r="I78" s="10"/>
      <c r="J78" s="10">
        <v>225.5</v>
      </c>
      <c r="K78" s="10">
        <v>13.1</v>
      </c>
      <c r="L78" s="10">
        <v>104.5</v>
      </c>
      <c r="M78" s="10">
        <v>13.1</v>
      </c>
      <c r="N78" s="10">
        <v>467.2</v>
      </c>
      <c r="O78" s="13" t="s">
        <v>115</v>
      </c>
      <c r="P78" s="1"/>
    </row>
    <row r="79" spans="1:16">
      <c r="A79" s="13" t="s">
        <v>112</v>
      </c>
      <c r="B79" s="10">
        <v>15</v>
      </c>
      <c r="C79" s="10">
        <v>4</v>
      </c>
      <c r="D79" s="10">
        <v>50</v>
      </c>
      <c r="E79" s="10">
        <v>21</v>
      </c>
      <c r="F79" s="10"/>
      <c r="G79" s="10">
        <v>23</v>
      </c>
      <c r="H79" s="10"/>
      <c r="I79" s="10"/>
      <c r="J79" s="10">
        <v>215</v>
      </c>
      <c r="K79" s="10">
        <v>36</v>
      </c>
      <c r="L79" s="10">
        <v>76</v>
      </c>
      <c r="M79" s="10">
        <v>22</v>
      </c>
      <c r="N79" s="10">
        <v>462</v>
      </c>
      <c r="O79" s="13" t="s">
        <v>103</v>
      </c>
    </row>
    <row r="80" spans="1:16">
      <c r="A80" s="13" t="s">
        <v>110</v>
      </c>
      <c r="B80" s="10">
        <v>24</v>
      </c>
      <c r="C80" s="10">
        <v>3</v>
      </c>
      <c r="D80" s="10">
        <v>57</v>
      </c>
      <c r="E80" s="10">
        <v>17.5</v>
      </c>
      <c r="F80" s="10"/>
      <c r="G80" s="10">
        <v>12</v>
      </c>
      <c r="H80" s="10"/>
      <c r="I80" s="10"/>
      <c r="J80" s="10">
        <v>194</v>
      </c>
      <c r="K80" s="10">
        <v>35.5</v>
      </c>
      <c r="L80" s="10">
        <v>43.5</v>
      </c>
      <c r="M80" s="10">
        <v>24.5</v>
      </c>
      <c r="N80" s="10">
        <v>411</v>
      </c>
      <c r="O80" s="13" t="s">
        <v>113</v>
      </c>
    </row>
    <row r="81" spans="1:16">
      <c r="A81" s="13" t="s">
        <v>108</v>
      </c>
      <c r="B81" s="10"/>
      <c r="C81" s="10">
        <v>3</v>
      </c>
      <c r="D81" s="10">
        <v>51.5</v>
      </c>
      <c r="E81" s="10">
        <v>64</v>
      </c>
      <c r="F81" s="10"/>
      <c r="G81" s="10">
        <v>10</v>
      </c>
      <c r="H81" s="10"/>
      <c r="I81" s="10">
        <v>4</v>
      </c>
      <c r="J81" s="10">
        <v>92</v>
      </c>
      <c r="K81" s="10">
        <v>1.5</v>
      </c>
      <c r="L81" s="10">
        <v>73</v>
      </c>
      <c r="M81" s="10">
        <v>26</v>
      </c>
      <c r="N81" s="10">
        <v>325</v>
      </c>
      <c r="O81" s="13" t="s">
        <v>739</v>
      </c>
    </row>
    <row r="82" spans="1:16">
      <c r="A82" s="13" t="s">
        <v>106</v>
      </c>
      <c r="B82" s="10">
        <v>4</v>
      </c>
      <c r="C82" s="10">
        <v>4.5</v>
      </c>
      <c r="D82" s="10">
        <v>84</v>
      </c>
      <c r="E82" s="10">
        <v>62.5</v>
      </c>
      <c r="F82" s="10"/>
      <c r="G82" s="10">
        <v>5</v>
      </c>
      <c r="H82" s="10"/>
      <c r="I82" s="10">
        <v>5</v>
      </c>
      <c r="J82" s="10">
        <v>28.5</v>
      </c>
      <c r="K82" s="10">
        <v>9</v>
      </c>
      <c r="L82" s="10">
        <v>108.5</v>
      </c>
      <c r="M82" s="10">
        <v>149</v>
      </c>
      <c r="N82" s="10">
        <v>460</v>
      </c>
      <c r="O82" s="13" t="s">
        <v>738</v>
      </c>
    </row>
    <row r="83" spans="1:16">
      <c r="A83" s="13" t="s">
        <v>104</v>
      </c>
      <c r="B83" s="10">
        <v>8</v>
      </c>
      <c r="C83" s="10">
        <v>3</v>
      </c>
      <c r="D83" s="10">
        <v>66.8</v>
      </c>
      <c r="E83" s="10">
        <v>89</v>
      </c>
      <c r="F83" s="10"/>
      <c r="G83" s="10">
        <v>43</v>
      </c>
      <c r="H83" s="10">
        <v>23</v>
      </c>
      <c r="I83" s="10">
        <v>35</v>
      </c>
      <c r="J83" s="10">
        <v>66</v>
      </c>
      <c r="K83" s="10">
        <v>12</v>
      </c>
      <c r="L83" s="10">
        <v>76</v>
      </c>
      <c r="M83" s="10">
        <v>51</v>
      </c>
      <c r="N83" s="10">
        <v>472.8</v>
      </c>
      <c r="O83" s="13" t="s">
        <v>100</v>
      </c>
    </row>
    <row r="84" spans="1:16">
      <c r="A84" s="13" t="s">
        <v>102</v>
      </c>
      <c r="B84" s="10">
        <v>20.9</v>
      </c>
      <c r="C84" s="10">
        <v>1.6</v>
      </c>
      <c r="D84" s="10">
        <v>86.7</v>
      </c>
      <c r="E84" s="10">
        <v>85.6</v>
      </c>
      <c r="F84" s="10">
        <v>1.5</v>
      </c>
      <c r="G84" s="10">
        <v>33.5</v>
      </c>
      <c r="H84" s="10">
        <v>2.2000000000000002</v>
      </c>
      <c r="I84" s="10">
        <v>35.299999999999997</v>
      </c>
      <c r="J84" s="10">
        <v>58.5</v>
      </c>
      <c r="K84" s="10">
        <v>27.5</v>
      </c>
      <c r="L84" s="10">
        <v>91.8</v>
      </c>
      <c r="M84" s="10">
        <v>83.7</v>
      </c>
      <c r="N84" s="10">
        <v>528.79999999999995</v>
      </c>
      <c r="O84" s="13" t="s">
        <v>98</v>
      </c>
    </row>
    <row r="85" spans="1:16">
      <c r="A85" s="13" t="s">
        <v>101</v>
      </c>
      <c r="B85" s="10">
        <v>23.5</v>
      </c>
      <c r="C85" s="10">
        <v>2.8</v>
      </c>
      <c r="D85" s="10">
        <v>120.7</v>
      </c>
      <c r="E85" s="10">
        <v>94.6</v>
      </c>
      <c r="F85" s="10">
        <v>4.2</v>
      </c>
      <c r="G85" s="10">
        <v>16.8</v>
      </c>
      <c r="H85" s="10">
        <v>0.6</v>
      </c>
      <c r="I85" s="10">
        <v>1</v>
      </c>
      <c r="J85" s="10">
        <v>113</v>
      </c>
      <c r="K85" s="10">
        <v>81.599999999999994</v>
      </c>
      <c r="L85" s="10">
        <v>108.6</v>
      </c>
      <c r="M85" s="10">
        <v>279</v>
      </c>
      <c r="N85" s="10">
        <v>846.4</v>
      </c>
      <c r="O85" s="13" t="s">
        <v>96</v>
      </c>
    </row>
    <row r="86" spans="1:16">
      <c r="A86" s="13" t="s">
        <v>99</v>
      </c>
      <c r="B86" s="10">
        <v>8.6</v>
      </c>
      <c r="C86" s="10">
        <v>2.7</v>
      </c>
      <c r="D86" s="10">
        <v>71.599999999999994</v>
      </c>
      <c r="E86" s="10">
        <v>86.7</v>
      </c>
      <c r="F86" s="10">
        <v>2</v>
      </c>
      <c r="G86" s="10">
        <v>5.2</v>
      </c>
      <c r="H86" s="10">
        <v>0.6</v>
      </c>
      <c r="I86" s="10">
        <v>1.6</v>
      </c>
      <c r="J86" s="10">
        <v>33</v>
      </c>
      <c r="K86" s="10">
        <v>20</v>
      </c>
      <c r="L86" s="10">
        <v>67.599999999999994</v>
      </c>
      <c r="M86" s="10">
        <v>67.599999999999994</v>
      </c>
      <c r="N86" s="10">
        <v>367.2</v>
      </c>
      <c r="O86" s="13" t="s">
        <v>853</v>
      </c>
    </row>
    <row r="87" spans="1:16">
      <c r="A87" s="13" t="s">
        <v>97</v>
      </c>
      <c r="B87" s="10">
        <v>19.8</v>
      </c>
      <c r="C87" s="10">
        <v>3</v>
      </c>
      <c r="D87" s="10">
        <v>102.2</v>
      </c>
      <c r="E87" s="10">
        <v>85.3</v>
      </c>
      <c r="F87" s="10">
        <v>1.8</v>
      </c>
      <c r="G87" s="10">
        <v>3.8</v>
      </c>
      <c r="H87" s="10">
        <v>1</v>
      </c>
      <c r="I87" s="10">
        <v>1</v>
      </c>
      <c r="J87" s="10">
        <v>37</v>
      </c>
      <c r="K87" s="10">
        <v>28</v>
      </c>
      <c r="L87" s="10">
        <v>55.6</v>
      </c>
      <c r="M87" s="10">
        <v>112.7</v>
      </c>
      <c r="N87" s="10">
        <v>451.2</v>
      </c>
      <c r="O87" s="13" t="s">
        <v>737</v>
      </c>
    </row>
    <row r="88" spans="1:16">
      <c r="A88" s="13" t="s">
        <v>95</v>
      </c>
      <c r="B88" s="10">
        <v>21</v>
      </c>
      <c r="C88" s="10">
        <v>1</v>
      </c>
      <c r="D88" s="10">
        <v>90</v>
      </c>
      <c r="E88" s="10">
        <v>87</v>
      </c>
      <c r="F88" s="10"/>
      <c r="G88" s="10">
        <v>9</v>
      </c>
      <c r="H88" s="10">
        <v>10</v>
      </c>
      <c r="I88" s="10">
        <v>2</v>
      </c>
      <c r="J88" s="10">
        <v>46</v>
      </c>
      <c r="K88" s="10">
        <v>28</v>
      </c>
      <c r="L88" s="10">
        <v>79.5</v>
      </c>
      <c r="M88" s="10">
        <v>74</v>
      </c>
      <c r="N88" s="10">
        <v>447.5</v>
      </c>
      <c r="O88" s="13" t="s">
        <v>91</v>
      </c>
    </row>
    <row r="89" spans="1:16">
      <c r="A89" s="13" t="s">
        <v>93</v>
      </c>
      <c r="B89" s="10">
        <v>6.5</v>
      </c>
      <c r="C89" s="10">
        <v>10</v>
      </c>
      <c r="D89" s="10">
        <v>72.8</v>
      </c>
      <c r="E89" s="10">
        <v>60.5</v>
      </c>
      <c r="F89" s="10"/>
      <c r="G89" s="10">
        <v>5.5</v>
      </c>
      <c r="H89" s="10">
        <v>2.5</v>
      </c>
      <c r="I89" s="10">
        <v>11</v>
      </c>
      <c r="J89" s="10">
        <v>84.2</v>
      </c>
      <c r="K89" s="10">
        <v>6</v>
      </c>
      <c r="L89" s="10">
        <v>48.5</v>
      </c>
      <c r="M89" s="10">
        <v>45</v>
      </c>
      <c r="N89" s="10">
        <v>352.5</v>
      </c>
      <c r="O89" s="13" t="s">
        <v>94</v>
      </c>
    </row>
    <row r="90" spans="1:16">
      <c r="A90" s="13" t="s">
        <v>85</v>
      </c>
      <c r="B90" s="10">
        <v>7</v>
      </c>
      <c r="C90" s="10">
        <v>5</v>
      </c>
      <c r="D90" s="10">
        <v>71.599999999999994</v>
      </c>
      <c r="E90" s="10">
        <v>99</v>
      </c>
      <c r="F90" s="10"/>
      <c r="G90" s="10">
        <v>1</v>
      </c>
      <c r="H90" s="10"/>
      <c r="I90" s="10">
        <v>3</v>
      </c>
      <c r="J90" s="10">
        <v>45.4</v>
      </c>
      <c r="K90" s="10">
        <v>11.6</v>
      </c>
      <c r="L90" s="10">
        <v>125.2</v>
      </c>
      <c r="M90" s="10">
        <v>99.1</v>
      </c>
      <c r="N90" s="10">
        <v>467.9</v>
      </c>
      <c r="O90" s="13" t="s">
        <v>854</v>
      </c>
    </row>
    <row r="91" spans="1:16">
      <c r="A91" s="13" t="s">
        <v>86</v>
      </c>
      <c r="B91" s="10">
        <v>11</v>
      </c>
      <c r="C91" s="10">
        <v>5</v>
      </c>
      <c r="D91" s="10">
        <v>77</v>
      </c>
      <c r="E91" s="10">
        <v>105</v>
      </c>
      <c r="F91" s="10"/>
      <c r="G91" s="10">
        <v>1</v>
      </c>
      <c r="H91" s="10"/>
      <c r="I91" s="10">
        <v>2</v>
      </c>
      <c r="J91" s="10">
        <v>45</v>
      </c>
      <c r="K91" s="10">
        <v>12</v>
      </c>
      <c r="L91" s="10">
        <v>139</v>
      </c>
      <c r="M91" s="10">
        <v>123</v>
      </c>
      <c r="N91" s="10">
        <v>520</v>
      </c>
      <c r="O91" s="13" t="s">
        <v>87</v>
      </c>
    </row>
    <row r="92" spans="1:16">
      <c r="A92" s="13" t="s">
        <v>88</v>
      </c>
      <c r="B92" s="10">
        <v>11</v>
      </c>
      <c r="C92" s="10">
        <v>2</v>
      </c>
      <c r="D92" s="10">
        <v>88</v>
      </c>
      <c r="E92" s="10">
        <v>85.5</v>
      </c>
      <c r="F92" s="10"/>
      <c r="G92" s="10"/>
      <c r="H92" s="10">
        <v>1</v>
      </c>
      <c r="I92" s="10">
        <v>9</v>
      </c>
      <c r="J92" s="10">
        <v>63.5</v>
      </c>
      <c r="K92" s="10">
        <v>6</v>
      </c>
      <c r="L92" s="10">
        <v>131</v>
      </c>
      <c r="M92" s="10">
        <v>86.5</v>
      </c>
      <c r="N92" s="10">
        <v>483.5</v>
      </c>
      <c r="O92" s="13" t="s">
        <v>89</v>
      </c>
    </row>
    <row r="93" spans="1:16">
      <c r="A93" s="13" t="s">
        <v>90</v>
      </c>
      <c r="B93" s="10">
        <v>10.5</v>
      </c>
      <c r="C93" s="10">
        <v>7.5</v>
      </c>
      <c r="D93" s="10">
        <v>68.099999999999994</v>
      </c>
      <c r="E93" s="10">
        <v>83.2</v>
      </c>
      <c r="F93" s="10"/>
      <c r="G93" s="10"/>
      <c r="H93" s="10"/>
      <c r="I93" s="10">
        <v>2</v>
      </c>
      <c r="J93" s="10">
        <v>94</v>
      </c>
      <c r="K93" s="10">
        <v>10.1</v>
      </c>
      <c r="L93" s="10">
        <v>142.4</v>
      </c>
      <c r="M93" s="10">
        <v>47.3</v>
      </c>
      <c r="N93" s="10">
        <v>465.1</v>
      </c>
      <c r="O93" s="13" t="s">
        <v>736</v>
      </c>
    </row>
    <row r="94" spans="1:16">
      <c r="A94" s="13" t="s">
        <v>850</v>
      </c>
      <c r="B94" s="10">
        <v>14.8</v>
      </c>
      <c r="C94" s="10">
        <v>3.8</v>
      </c>
      <c r="D94" s="10">
        <v>97.2</v>
      </c>
      <c r="E94" s="10">
        <v>51</v>
      </c>
      <c r="F94" s="10">
        <v>5.4</v>
      </c>
      <c r="G94" s="10">
        <v>9.8000000000000007</v>
      </c>
      <c r="H94" s="10">
        <v>5</v>
      </c>
      <c r="I94" s="10"/>
      <c r="J94" s="10">
        <v>18</v>
      </c>
      <c r="K94" s="10">
        <v>29.6</v>
      </c>
      <c r="L94" s="10">
        <v>68.400000000000006</v>
      </c>
      <c r="M94" s="10">
        <v>148</v>
      </c>
      <c r="N94" s="10">
        <v>451</v>
      </c>
      <c r="O94" s="13" t="s">
        <v>92</v>
      </c>
    </row>
    <row r="95" spans="1:16">
      <c r="A95" s="13" t="s">
        <v>130</v>
      </c>
      <c r="B95" s="10">
        <v>17</v>
      </c>
      <c r="C95" s="10"/>
      <c r="D95" s="10">
        <v>20</v>
      </c>
      <c r="E95" s="10">
        <v>7.8</v>
      </c>
      <c r="F95" s="10">
        <v>1</v>
      </c>
      <c r="G95" s="10"/>
      <c r="H95" s="10"/>
      <c r="I95" s="10"/>
      <c r="J95" s="10">
        <v>6.7</v>
      </c>
      <c r="K95" s="10"/>
      <c r="L95" s="10">
        <v>17.2</v>
      </c>
      <c r="M95" s="10">
        <v>36.5</v>
      </c>
      <c r="N95" s="10">
        <v>106.2</v>
      </c>
      <c r="O95" s="13" t="s">
        <v>131</v>
      </c>
      <c r="P95" s="1"/>
    </row>
    <row r="96" spans="1:16">
      <c r="A96" s="13" t="s">
        <v>132</v>
      </c>
      <c r="B96" s="10">
        <v>2.6</v>
      </c>
      <c r="C96" s="10"/>
      <c r="D96" s="10">
        <v>9</v>
      </c>
      <c r="E96" s="10">
        <v>7.6</v>
      </c>
      <c r="F96" s="10"/>
      <c r="G96" s="10"/>
      <c r="H96" s="10"/>
      <c r="I96" s="10"/>
      <c r="J96" s="10">
        <v>2.4</v>
      </c>
      <c r="K96" s="10"/>
      <c r="L96" s="10">
        <v>5.2</v>
      </c>
      <c r="M96" s="10">
        <v>5</v>
      </c>
      <c r="N96" s="10">
        <v>31.8</v>
      </c>
      <c r="O96" s="13" t="s">
        <v>121</v>
      </c>
      <c r="P96" s="1"/>
    </row>
    <row r="97" spans="1:16">
      <c r="A97" s="13" t="s">
        <v>133</v>
      </c>
      <c r="B97" s="10">
        <v>3.2</v>
      </c>
      <c r="C97" s="10"/>
      <c r="D97" s="10">
        <v>18.100000000000001</v>
      </c>
      <c r="E97" s="10">
        <v>4.5999999999999996</v>
      </c>
      <c r="F97" s="10"/>
      <c r="G97" s="10"/>
      <c r="H97" s="10">
        <v>6.9</v>
      </c>
      <c r="I97" s="10"/>
      <c r="J97" s="10">
        <v>10</v>
      </c>
      <c r="K97" s="10">
        <v>12.5</v>
      </c>
      <c r="L97" s="10">
        <v>16.8</v>
      </c>
      <c r="M97" s="10">
        <v>5</v>
      </c>
      <c r="N97" s="10">
        <v>77.099999999999994</v>
      </c>
      <c r="O97" s="13" t="s">
        <v>134</v>
      </c>
      <c r="P97" s="1"/>
    </row>
    <row r="98" spans="1:16">
      <c r="A98" s="13" t="s">
        <v>135</v>
      </c>
      <c r="B98" s="10">
        <v>2</v>
      </c>
      <c r="C98" s="10"/>
      <c r="D98" s="10">
        <v>26</v>
      </c>
      <c r="E98" s="10">
        <v>6</v>
      </c>
      <c r="F98" s="10">
        <v>1</v>
      </c>
      <c r="G98" s="10"/>
      <c r="H98" s="10">
        <v>0.5</v>
      </c>
      <c r="I98" s="10"/>
      <c r="J98" s="10"/>
      <c r="K98" s="10"/>
      <c r="L98" s="10">
        <v>22</v>
      </c>
      <c r="M98" s="10"/>
      <c r="N98" s="10">
        <v>57.5</v>
      </c>
      <c r="O98" s="13" t="s">
        <v>123</v>
      </c>
      <c r="P98" s="1"/>
    </row>
    <row r="99" spans="1:16">
      <c r="A99" s="17" t="s">
        <v>719</v>
      </c>
      <c r="B99" s="18">
        <v>427.3633333333334</v>
      </c>
      <c r="C99" s="18">
        <v>40.876666666666658</v>
      </c>
      <c r="D99" s="18">
        <v>43.04999999999999</v>
      </c>
      <c r="E99" s="18">
        <v>57.899999999999984</v>
      </c>
      <c r="F99" s="18">
        <v>52.580000000000005</v>
      </c>
      <c r="G99" s="18">
        <v>20.589999999999996</v>
      </c>
      <c r="H99" s="18">
        <v>1.4600000000000002</v>
      </c>
      <c r="I99" s="18">
        <v>0.98666666666666669</v>
      </c>
      <c r="J99" s="18">
        <v>40.35</v>
      </c>
      <c r="K99" s="18">
        <v>25.773333333333333</v>
      </c>
      <c r="L99" s="18">
        <v>58.096666666666664</v>
      </c>
      <c r="M99" s="18">
        <v>33.836666666666666</v>
      </c>
      <c r="N99" s="18">
        <v>51.863333333333344</v>
      </c>
      <c r="O99" s="19" t="s">
        <v>720</v>
      </c>
    </row>
    <row r="104" spans="1:16" ht="21.75" customHeight="1">
      <c r="A104" s="36" t="s">
        <v>764</v>
      </c>
      <c r="B104" s="36"/>
      <c r="C104" s="3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 t="s">
        <v>763</v>
      </c>
      <c r="P104" s="4"/>
    </row>
    <row r="105" spans="1:16">
      <c r="A105" s="4" t="s">
        <v>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 t="s">
        <v>1</v>
      </c>
      <c r="P105" s="4"/>
    </row>
    <row r="106" spans="1:16">
      <c r="A106" s="31" t="s">
        <v>2</v>
      </c>
      <c r="B106" s="13" t="s">
        <v>3</v>
      </c>
      <c r="C106" s="13" t="s">
        <v>4</v>
      </c>
      <c r="D106" s="13" t="s">
        <v>5</v>
      </c>
      <c r="E106" s="13" t="s">
        <v>6</v>
      </c>
      <c r="F106" s="13" t="s">
        <v>7</v>
      </c>
      <c r="G106" s="13" t="s">
        <v>8</v>
      </c>
      <c r="H106" s="13" t="s">
        <v>9</v>
      </c>
      <c r="I106" s="13" t="s">
        <v>10</v>
      </c>
      <c r="J106" s="13" t="s">
        <v>11</v>
      </c>
      <c r="K106" s="13" t="s">
        <v>12</v>
      </c>
      <c r="L106" s="13" t="s">
        <v>13</v>
      </c>
      <c r="M106" s="13" t="s">
        <v>14</v>
      </c>
      <c r="N106" s="13" t="s">
        <v>15</v>
      </c>
      <c r="O106" s="38" t="s">
        <v>16</v>
      </c>
      <c r="P106" s="4"/>
    </row>
    <row r="107" spans="1:16">
      <c r="A107" s="32"/>
      <c r="B107" s="14" t="s">
        <v>17</v>
      </c>
      <c r="C107" s="14" t="s">
        <v>18</v>
      </c>
      <c r="D107" s="14" t="s">
        <v>19</v>
      </c>
      <c r="E107" s="14" t="s">
        <v>20</v>
      </c>
      <c r="F107" s="14" t="s">
        <v>21</v>
      </c>
      <c r="G107" s="14" t="s">
        <v>22</v>
      </c>
      <c r="H107" s="14" t="s">
        <v>23</v>
      </c>
      <c r="I107" s="14" t="s">
        <v>24</v>
      </c>
      <c r="J107" s="14" t="s">
        <v>25</v>
      </c>
      <c r="K107" s="14" t="s">
        <v>26</v>
      </c>
      <c r="L107" s="14" t="s">
        <v>27</v>
      </c>
      <c r="M107" s="14" t="s">
        <v>28</v>
      </c>
      <c r="N107" s="14" t="s">
        <v>29</v>
      </c>
      <c r="O107" s="39"/>
      <c r="P107" s="4"/>
    </row>
    <row r="108" spans="1:16">
      <c r="A108" s="13" t="s">
        <v>136</v>
      </c>
      <c r="B108" s="10">
        <v>60</v>
      </c>
      <c r="C108" s="10">
        <v>8</v>
      </c>
      <c r="D108" s="10">
        <v>20</v>
      </c>
      <c r="E108" s="10">
        <v>42</v>
      </c>
      <c r="F108" s="10">
        <v>2</v>
      </c>
      <c r="G108" s="10">
        <v>2</v>
      </c>
      <c r="H108" s="10">
        <v>0</v>
      </c>
      <c r="I108" s="10">
        <v>1</v>
      </c>
      <c r="J108" s="10">
        <v>18</v>
      </c>
      <c r="K108" s="10">
        <v>5</v>
      </c>
      <c r="L108" s="10">
        <v>77</v>
      </c>
      <c r="M108" s="10">
        <v>33</v>
      </c>
      <c r="N108" s="10">
        <v>268</v>
      </c>
      <c r="O108" s="13" t="s">
        <v>137</v>
      </c>
      <c r="P108" s="1"/>
    </row>
    <row r="109" spans="1:16">
      <c r="A109" s="13" t="s">
        <v>138</v>
      </c>
      <c r="B109" s="10">
        <v>40</v>
      </c>
      <c r="C109" s="10">
        <v>38</v>
      </c>
      <c r="D109" s="10">
        <v>65</v>
      </c>
      <c r="E109" s="10">
        <v>40</v>
      </c>
      <c r="F109" s="10">
        <v>38</v>
      </c>
      <c r="G109" s="10">
        <v>17</v>
      </c>
      <c r="H109" s="10">
        <v>7</v>
      </c>
      <c r="I109" s="10">
        <v>53</v>
      </c>
      <c r="J109" s="10">
        <v>68</v>
      </c>
      <c r="K109" s="10">
        <v>53</v>
      </c>
      <c r="L109" s="10">
        <v>61</v>
      </c>
      <c r="M109" s="10">
        <v>25</v>
      </c>
      <c r="N109" s="10">
        <v>505</v>
      </c>
      <c r="O109" s="13" t="s">
        <v>139</v>
      </c>
    </row>
    <row r="110" spans="1:16">
      <c r="A110" s="13" t="s">
        <v>140</v>
      </c>
      <c r="B110" s="10">
        <v>32</v>
      </c>
      <c r="C110" s="10">
        <v>17</v>
      </c>
      <c r="D110" s="10">
        <v>60</v>
      </c>
      <c r="E110" s="10">
        <v>36</v>
      </c>
      <c r="F110" s="10">
        <v>52</v>
      </c>
      <c r="G110" s="10">
        <v>0</v>
      </c>
      <c r="H110" s="10">
        <v>4</v>
      </c>
      <c r="I110" s="10">
        <v>13</v>
      </c>
      <c r="J110" s="10">
        <v>32</v>
      </c>
      <c r="K110" s="10">
        <v>26</v>
      </c>
      <c r="L110" s="10">
        <v>45</v>
      </c>
      <c r="M110" s="10">
        <v>22</v>
      </c>
      <c r="N110" s="10">
        <v>339</v>
      </c>
      <c r="O110" s="13" t="s">
        <v>141</v>
      </c>
    </row>
    <row r="111" spans="1:16">
      <c r="A111" s="13" t="s">
        <v>142</v>
      </c>
      <c r="B111" s="10">
        <v>198</v>
      </c>
      <c r="C111" s="10">
        <v>48</v>
      </c>
      <c r="D111" s="10">
        <v>96</v>
      </c>
      <c r="E111" s="10">
        <v>24</v>
      </c>
      <c r="F111" s="10">
        <v>35</v>
      </c>
      <c r="G111" s="10">
        <v>4</v>
      </c>
      <c r="H111" s="10">
        <v>0</v>
      </c>
      <c r="I111" s="10">
        <v>3</v>
      </c>
      <c r="J111" s="10">
        <v>58</v>
      </c>
      <c r="K111" s="10">
        <v>66</v>
      </c>
      <c r="L111" s="10">
        <v>135</v>
      </c>
      <c r="M111" s="10">
        <v>56</v>
      </c>
      <c r="N111" s="10">
        <v>723</v>
      </c>
      <c r="O111" s="13" t="s">
        <v>143</v>
      </c>
    </row>
    <row r="112" spans="1:16">
      <c r="A112" s="13" t="s">
        <v>144</v>
      </c>
      <c r="B112" s="10">
        <v>21</v>
      </c>
      <c r="C112" s="10">
        <v>22</v>
      </c>
      <c r="D112" s="10">
        <v>91</v>
      </c>
      <c r="E112" s="10">
        <v>69</v>
      </c>
      <c r="F112" s="10">
        <v>35</v>
      </c>
      <c r="G112" s="10">
        <v>1</v>
      </c>
      <c r="H112" s="10">
        <v>5</v>
      </c>
      <c r="I112" s="10">
        <v>55</v>
      </c>
      <c r="J112" s="10">
        <v>90</v>
      </c>
      <c r="K112" s="10">
        <v>30</v>
      </c>
      <c r="L112" s="10">
        <v>26</v>
      </c>
      <c r="M112" s="10">
        <v>36</v>
      </c>
      <c r="N112" s="10">
        <v>480</v>
      </c>
      <c r="O112" s="13" t="s">
        <v>145</v>
      </c>
    </row>
    <row r="113" spans="1:15">
      <c r="A113" s="13" t="s">
        <v>146</v>
      </c>
      <c r="B113" s="10">
        <v>64</v>
      </c>
      <c r="C113" s="10">
        <v>11</v>
      </c>
      <c r="D113" s="10">
        <v>7</v>
      </c>
      <c r="E113" s="10">
        <v>31</v>
      </c>
      <c r="F113" s="10">
        <v>27</v>
      </c>
      <c r="G113" s="10">
        <v>1</v>
      </c>
      <c r="H113" s="10">
        <v>8</v>
      </c>
      <c r="I113" s="10">
        <v>2</v>
      </c>
      <c r="J113" s="10">
        <v>9</v>
      </c>
      <c r="K113" s="10">
        <v>56</v>
      </c>
      <c r="L113" s="10">
        <v>58</v>
      </c>
      <c r="M113" s="10">
        <v>25</v>
      </c>
      <c r="N113" s="10">
        <v>299</v>
      </c>
      <c r="O113" s="13" t="s">
        <v>147</v>
      </c>
    </row>
    <row r="114" spans="1:15">
      <c r="A114" s="13" t="s">
        <v>148</v>
      </c>
      <c r="B114" s="10">
        <v>88</v>
      </c>
      <c r="C114" s="10">
        <v>20</v>
      </c>
      <c r="D114" s="10">
        <v>20</v>
      </c>
      <c r="E114" s="10">
        <v>30</v>
      </c>
      <c r="F114" s="10">
        <v>18</v>
      </c>
      <c r="G114" s="10">
        <v>1</v>
      </c>
      <c r="H114" s="10">
        <v>6</v>
      </c>
      <c r="I114" s="10">
        <v>3</v>
      </c>
      <c r="J114" s="10">
        <v>40</v>
      </c>
      <c r="K114" s="10">
        <v>7</v>
      </c>
      <c r="L114" s="10">
        <v>62</v>
      </c>
      <c r="M114" s="10">
        <v>38</v>
      </c>
      <c r="N114" s="10">
        <v>333</v>
      </c>
      <c r="O114" s="13" t="s">
        <v>149</v>
      </c>
    </row>
    <row r="115" spans="1:15">
      <c r="A115" s="13" t="s">
        <v>150</v>
      </c>
      <c r="B115" s="10">
        <v>117</v>
      </c>
      <c r="C115" s="10">
        <v>19</v>
      </c>
      <c r="D115" s="10">
        <v>38</v>
      </c>
      <c r="E115" s="10">
        <v>46</v>
      </c>
      <c r="F115" s="10">
        <v>19</v>
      </c>
      <c r="G115" s="10">
        <v>8</v>
      </c>
      <c r="H115" s="10">
        <v>2</v>
      </c>
      <c r="I115" s="10">
        <v>1</v>
      </c>
      <c r="J115" s="10">
        <v>50</v>
      </c>
      <c r="K115" s="10">
        <v>17</v>
      </c>
      <c r="L115" s="10">
        <v>102</v>
      </c>
      <c r="M115" s="10">
        <v>28</v>
      </c>
      <c r="N115" s="10">
        <v>447</v>
      </c>
      <c r="O115" s="13" t="s">
        <v>151</v>
      </c>
    </row>
    <row r="116" spans="1:15">
      <c r="A116" s="13" t="s">
        <v>152</v>
      </c>
      <c r="B116" s="10">
        <v>27</v>
      </c>
      <c r="C116" s="10">
        <v>6</v>
      </c>
      <c r="D116" s="10">
        <v>29</v>
      </c>
      <c r="E116" s="10">
        <v>24</v>
      </c>
      <c r="F116" s="10">
        <v>3</v>
      </c>
      <c r="G116" s="10">
        <v>0</v>
      </c>
      <c r="H116" s="10">
        <v>21</v>
      </c>
      <c r="I116" s="10">
        <v>22</v>
      </c>
      <c r="J116" s="10">
        <v>22</v>
      </c>
      <c r="K116" s="10">
        <v>10</v>
      </c>
      <c r="L116" s="10">
        <v>28</v>
      </c>
      <c r="M116" s="10">
        <v>8</v>
      </c>
      <c r="N116" s="10">
        <v>200</v>
      </c>
      <c r="O116" s="13" t="s">
        <v>153</v>
      </c>
    </row>
    <row r="117" spans="1:15">
      <c r="A117" s="13" t="s">
        <v>154</v>
      </c>
      <c r="B117" s="10">
        <v>300</v>
      </c>
      <c r="C117" s="10">
        <v>79</v>
      </c>
      <c r="D117" s="10">
        <v>98</v>
      </c>
      <c r="E117" s="10">
        <v>67</v>
      </c>
      <c r="F117" s="10">
        <v>91</v>
      </c>
      <c r="G117" s="10">
        <v>1</v>
      </c>
      <c r="H117" s="10">
        <v>1</v>
      </c>
      <c r="I117" s="10">
        <v>12</v>
      </c>
      <c r="J117" s="10">
        <v>65</v>
      </c>
      <c r="K117" s="10">
        <v>146</v>
      </c>
      <c r="L117" s="10">
        <v>253</v>
      </c>
      <c r="M117" s="10">
        <v>44</v>
      </c>
      <c r="N117" s="10">
        <v>1157</v>
      </c>
      <c r="O117" s="13" t="s">
        <v>155</v>
      </c>
    </row>
    <row r="118" spans="1:15">
      <c r="A118" s="13" t="s">
        <v>156</v>
      </c>
      <c r="B118" s="10">
        <v>77</v>
      </c>
      <c r="C118" s="10">
        <v>15</v>
      </c>
      <c r="D118" s="10">
        <v>27</v>
      </c>
      <c r="E118" s="10">
        <v>44</v>
      </c>
      <c r="F118" s="10">
        <v>59</v>
      </c>
      <c r="G118" s="10">
        <v>0</v>
      </c>
      <c r="H118" s="10">
        <v>11</v>
      </c>
      <c r="I118" s="10">
        <v>5</v>
      </c>
      <c r="J118" s="10">
        <v>76</v>
      </c>
      <c r="K118" s="10">
        <v>26</v>
      </c>
      <c r="L118" s="10">
        <v>90</v>
      </c>
      <c r="M118" s="10">
        <v>21</v>
      </c>
      <c r="N118" s="10">
        <v>451</v>
      </c>
      <c r="O118" s="13" t="s">
        <v>157</v>
      </c>
    </row>
    <row r="119" spans="1:15">
      <c r="A119" s="13" t="s">
        <v>158</v>
      </c>
      <c r="B119" s="10">
        <v>54</v>
      </c>
      <c r="C119" s="10">
        <v>15</v>
      </c>
      <c r="D119" s="10">
        <v>24</v>
      </c>
      <c r="E119" s="10">
        <v>25</v>
      </c>
      <c r="F119" s="10">
        <v>7</v>
      </c>
      <c r="G119" s="10">
        <v>0</v>
      </c>
      <c r="H119" s="10">
        <v>17</v>
      </c>
      <c r="I119" s="10">
        <v>2</v>
      </c>
      <c r="J119" s="10">
        <v>31</v>
      </c>
      <c r="K119" s="10">
        <v>35</v>
      </c>
      <c r="L119" s="10">
        <v>44</v>
      </c>
      <c r="M119" s="10">
        <v>28</v>
      </c>
      <c r="N119" s="10">
        <v>282</v>
      </c>
      <c r="O119" s="13" t="s">
        <v>159</v>
      </c>
    </row>
    <row r="120" spans="1:15">
      <c r="A120" s="13" t="s">
        <v>160</v>
      </c>
      <c r="B120" s="10">
        <v>208</v>
      </c>
      <c r="C120" s="10">
        <v>62</v>
      </c>
      <c r="D120" s="10">
        <v>105</v>
      </c>
      <c r="E120" s="10">
        <v>24</v>
      </c>
      <c r="F120" s="10">
        <v>63</v>
      </c>
      <c r="G120" s="10">
        <v>3</v>
      </c>
      <c r="H120" s="10">
        <v>0</v>
      </c>
      <c r="I120" s="10">
        <v>8</v>
      </c>
      <c r="J120" s="10">
        <v>187</v>
      </c>
      <c r="K120" s="10">
        <v>145</v>
      </c>
      <c r="L120" s="10">
        <v>108</v>
      </c>
      <c r="M120" s="10">
        <v>57</v>
      </c>
      <c r="N120" s="10">
        <v>970</v>
      </c>
      <c r="O120" s="13" t="s">
        <v>161</v>
      </c>
    </row>
    <row r="121" spans="1:15">
      <c r="A121" s="13" t="s">
        <v>162</v>
      </c>
      <c r="B121" s="10">
        <v>49</v>
      </c>
      <c r="C121" s="10">
        <v>16</v>
      </c>
      <c r="D121" s="10">
        <v>15</v>
      </c>
      <c r="E121" s="10">
        <v>30</v>
      </c>
      <c r="F121" s="10">
        <v>14</v>
      </c>
      <c r="G121" s="10">
        <v>0</v>
      </c>
      <c r="H121" s="10">
        <v>4</v>
      </c>
      <c r="I121" s="10">
        <v>1</v>
      </c>
      <c r="J121" s="10">
        <v>19</v>
      </c>
      <c r="K121" s="10">
        <v>29</v>
      </c>
      <c r="L121" s="10">
        <v>55</v>
      </c>
      <c r="M121" s="10">
        <v>59</v>
      </c>
      <c r="N121" s="10">
        <v>291</v>
      </c>
      <c r="O121" s="13" t="s">
        <v>163</v>
      </c>
    </row>
    <row r="122" spans="1:15">
      <c r="A122" s="13" t="s">
        <v>164</v>
      </c>
      <c r="B122" s="10">
        <v>201</v>
      </c>
      <c r="C122" s="10">
        <v>57</v>
      </c>
      <c r="D122" s="10">
        <v>161</v>
      </c>
      <c r="E122" s="10">
        <v>24</v>
      </c>
      <c r="F122" s="10">
        <v>53</v>
      </c>
      <c r="G122" s="10">
        <v>0</v>
      </c>
      <c r="H122" s="10">
        <v>0</v>
      </c>
      <c r="I122" s="10">
        <v>28</v>
      </c>
      <c r="J122" s="10">
        <v>73</v>
      </c>
      <c r="K122" s="10">
        <v>69</v>
      </c>
      <c r="L122" s="10">
        <v>99</v>
      </c>
      <c r="M122" s="10">
        <v>112</v>
      </c>
      <c r="N122" s="10">
        <v>877</v>
      </c>
      <c r="O122" s="13" t="s">
        <v>165</v>
      </c>
    </row>
    <row r="123" spans="1:15">
      <c r="A123" s="13" t="s">
        <v>166</v>
      </c>
      <c r="B123" s="10">
        <v>164</v>
      </c>
      <c r="C123" s="10">
        <v>86</v>
      </c>
      <c r="D123" s="10">
        <v>94</v>
      </c>
      <c r="E123" s="10">
        <v>40</v>
      </c>
      <c r="F123" s="10">
        <v>66</v>
      </c>
      <c r="G123" s="10">
        <v>1</v>
      </c>
      <c r="H123" s="10">
        <v>0</v>
      </c>
      <c r="I123" s="10">
        <v>17</v>
      </c>
      <c r="J123" s="10">
        <v>97</v>
      </c>
      <c r="K123" s="10">
        <v>102</v>
      </c>
      <c r="L123" s="10">
        <v>64</v>
      </c>
      <c r="M123" s="10">
        <v>68</v>
      </c>
      <c r="N123" s="10">
        <v>799</v>
      </c>
      <c r="O123" s="13" t="s">
        <v>167</v>
      </c>
    </row>
    <row r="124" spans="1:15">
      <c r="A124" s="13" t="s">
        <v>168</v>
      </c>
      <c r="B124" s="10">
        <v>97</v>
      </c>
      <c r="C124" s="10">
        <v>50</v>
      </c>
      <c r="D124" s="10">
        <v>50</v>
      </c>
      <c r="E124" s="10">
        <v>37</v>
      </c>
      <c r="F124" s="10">
        <v>60</v>
      </c>
      <c r="G124" s="10">
        <v>1</v>
      </c>
      <c r="H124" s="10">
        <v>0</v>
      </c>
      <c r="I124" s="10">
        <v>97</v>
      </c>
      <c r="J124" s="10">
        <v>80</v>
      </c>
      <c r="K124" s="10">
        <v>78</v>
      </c>
      <c r="L124" s="10">
        <v>93</v>
      </c>
      <c r="M124" s="10">
        <v>68</v>
      </c>
      <c r="N124" s="10">
        <v>711</v>
      </c>
      <c r="O124" s="13" t="s">
        <v>169</v>
      </c>
    </row>
    <row r="125" spans="1:15">
      <c r="A125" s="13" t="s">
        <v>170</v>
      </c>
      <c r="B125" s="10">
        <v>55</v>
      </c>
      <c r="C125" s="10">
        <v>1</v>
      </c>
      <c r="D125" s="10">
        <v>17</v>
      </c>
      <c r="E125" s="10">
        <v>35</v>
      </c>
      <c r="F125" s="10">
        <v>8</v>
      </c>
      <c r="G125" s="10">
        <v>1</v>
      </c>
      <c r="H125" s="10">
        <v>2</v>
      </c>
      <c r="I125" s="10">
        <v>0</v>
      </c>
      <c r="J125" s="10">
        <v>21</v>
      </c>
      <c r="K125" s="10">
        <v>33</v>
      </c>
      <c r="L125" s="10">
        <v>54</v>
      </c>
      <c r="M125" s="10">
        <v>40</v>
      </c>
      <c r="N125" s="10">
        <v>266</v>
      </c>
      <c r="O125" s="13" t="s">
        <v>171</v>
      </c>
    </row>
    <row r="126" spans="1:15">
      <c r="A126" s="13" t="s">
        <v>172</v>
      </c>
      <c r="B126" s="10" t="s">
        <v>741</v>
      </c>
      <c r="C126" s="10" t="s">
        <v>741</v>
      </c>
      <c r="D126" s="10" t="s">
        <v>741</v>
      </c>
      <c r="E126" s="10" t="s">
        <v>741</v>
      </c>
      <c r="F126" s="10" t="s">
        <v>741</v>
      </c>
      <c r="G126" s="10" t="s">
        <v>741</v>
      </c>
      <c r="H126" s="10" t="s">
        <v>741</v>
      </c>
      <c r="I126" s="10" t="s">
        <v>741</v>
      </c>
      <c r="J126" s="10" t="s">
        <v>741</v>
      </c>
      <c r="K126" s="10" t="s">
        <v>741</v>
      </c>
      <c r="L126" s="10" t="s">
        <v>741</v>
      </c>
      <c r="M126" s="10" t="s">
        <v>741</v>
      </c>
      <c r="N126" s="10" t="s">
        <v>741</v>
      </c>
      <c r="O126" s="13" t="s">
        <v>173</v>
      </c>
    </row>
    <row r="127" spans="1:15">
      <c r="A127" s="13" t="s">
        <v>174</v>
      </c>
      <c r="B127" s="10">
        <v>25</v>
      </c>
      <c r="C127" s="10">
        <v>6</v>
      </c>
      <c r="D127" s="10">
        <v>16</v>
      </c>
      <c r="E127" s="10">
        <v>49</v>
      </c>
      <c r="F127" s="10">
        <v>10</v>
      </c>
      <c r="G127" s="10">
        <v>0</v>
      </c>
      <c r="H127" s="10">
        <v>1</v>
      </c>
      <c r="I127" s="10">
        <v>1</v>
      </c>
      <c r="J127" s="10">
        <v>14</v>
      </c>
      <c r="K127" s="10">
        <v>57</v>
      </c>
      <c r="L127" s="10">
        <v>63</v>
      </c>
      <c r="M127" s="10">
        <v>60</v>
      </c>
      <c r="N127" s="10">
        <v>302</v>
      </c>
      <c r="O127" s="13" t="s">
        <v>175</v>
      </c>
    </row>
    <row r="128" spans="1:15">
      <c r="A128" s="13" t="s">
        <v>176</v>
      </c>
      <c r="B128" s="10">
        <v>80</v>
      </c>
      <c r="C128" s="10">
        <v>9</v>
      </c>
      <c r="D128" s="10">
        <v>45</v>
      </c>
      <c r="E128" s="10">
        <v>32</v>
      </c>
      <c r="F128" s="10">
        <v>30</v>
      </c>
      <c r="G128" s="10">
        <v>0</v>
      </c>
      <c r="H128" s="10">
        <v>5</v>
      </c>
      <c r="I128" s="10">
        <v>40</v>
      </c>
      <c r="J128" s="10">
        <v>65</v>
      </c>
      <c r="K128" s="10">
        <v>18</v>
      </c>
      <c r="L128" s="10">
        <v>44</v>
      </c>
      <c r="M128" s="10">
        <v>31</v>
      </c>
      <c r="N128" s="10">
        <v>399</v>
      </c>
      <c r="O128" s="13" t="s">
        <v>583</v>
      </c>
    </row>
    <row r="129" spans="1:16">
      <c r="A129" s="13" t="s">
        <v>177</v>
      </c>
      <c r="B129" s="10">
        <v>330</v>
      </c>
      <c r="C129" s="10">
        <v>172</v>
      </c>
      <c r="D129" s="10">
        <v>95</v>
      </c>
      <c r="E129" s="10">
        <v>100</v>
      </c>
      <c r="F129" s="10">
        <v>154</v>
      </c>
      <c r="G129" s="10">
        <v>0</v>
      </c>
      <c r="H129" s="10">
        <v>8</v>
      </c>
      <c r="I129" s="10">
        <v>68</v>
      </c>
      <c r="J129" s="10">
        <v>136</v>
      </c>
      <c r="K129" s="10">
        <v>94</v>
      </c>
      <c r="L129" s="10">
        <v>125</v>
      </c>
      <c r="M129" s="10">
        <v>121</v>
      </c>
      <c r="N129" s="10">
        <v>1403</v>
      </c>
      <c r="O129" s="13" t="s">
        <v>584</v>
      </c>
    </row>
    <row r="130" spans="1:16">
      <c r="A130" s="13" t="s">
        <v>178</v>
      </c>
      <c r="B130" s="10">
        <v>160</v>
      </c>
      <c r="C130" s="10">
        <v>28</v>
      </c>
      <c r="D130" s="10">
        <v>61</v>
      </c>
      <c r="E130" s="10">
        <v>81</v>
      </c>
      <c r="F130" s="10">
        <v>30</v>
      </c>
      <c r="G130" s="10">
        <v>12</v>
      </c>
      <c r="H130" s="10">
        <v>15</v>
      </c>
      <c r="I130" s="10">
        <v>4</v>
      </c>
      <c r="J130" s="10">
        <v>53</v>
      </c>
      <c r="K130" s="10">
        <v>20</v>
      </c>
      <c r="L130" s="10">
        <v>142</v>
      </c>
      <c r="M130" s="10">
        <v>32</v>
      </c>
      <c r="N130" s="10">
        <v>638</v>
      </c>
      <c r="O130" s="13" t="s">
        <v>585</v>
      </c>
    </row>
    <row r="131" spans="1:16">
      <c r="A131" s="13" t="s">
        <v>179</v>
      </c>
      <c r="B131" s="10">
        <v>182</v>
      </c>
      <c r="C131" s="10">
        <v>35</v>
      </c>
      <c r="D131" s="10">
        <v>62</v>
      </c>
      <c r="E131" s="10">
        <v>65</v>
      </c>
      <c r="F131" s="10">
        <v>26</v>
      </c>
      <c r="G131" s="10">
        <v>0</v>
      </c>
      <c r="H131" s="10">
        <v>4</v>
      </c>
      <c r="I131" s="10">
        <v>8</v>
      </c>
      <c r="J131" s="10">
        <v>71</v>
      </c>
      <c r="K131" s="10">
        <v>25</v>
      </c>
      <c r="L131" s="10">
        <v>165</v>
      </c>
      <c r="M131" s="10">
        <v>44</v>
      </c>
      <c r="N131" s="10">
        <v>687</v>
      </c>
      <c r="O131" s="13" t="s">
        <v>586</v>
      </c>
    </row>
    <row r="132" spans="1:16">
      <c r="A132" s="13" t="s">
        <v>180</v>
      </c>
      <c r="B132" s="10">
        <v>4</v>
      </c>
      <c r="C132" s="10">
        <v>4</v>
      </c>
      <c r="D132" s="10">
        <v>36</v>
      </c>
      <c r="E132" s="10">
        <v>72</v>
      </c>
      <c r="F132" s="10">
        <v>6</v>
      </c>
      <c r="G132" s="10">
        <v>0</v>
      </c>
      <c r="H132" s="10">
        <v>7</v>
      </c>
      <c r="I132" s="10">
        <v>45</v>
      </c>
      <c r="J132" s="10">
        <v>16</v>
      </c>
      <c r="K132" s="10">
        <v>1</v>
      </c>
      <c r="L132" s="10">
        <v>39</v>
      </c>
      <c r="M132" s="10">
        <v>18</v>
      </c>
      <c r="N132" s="10">
        <v>248</v>
      </c>
      <c r="O132" s="13" t="s">
        <v>587</v>
      </c>
    </row>
    <row r="133" spans="1:16">
      <c r="A133" s="13" t="s">
        <v>181</v>
      </c>
      <c r="B133" s="10">
        <v>54</v>
      </c>
      <c r="C133" s="10">
        <v>30</v>
      </c>
      <c r="D133" s="10">
        <v>128</v>
      </c>
      <c r="E133" s="10">
        <v>67</v>
      </c>
      <c r="F133" s="10">
        <v>57</v>
      </c>
      <c r="G133" s="10">
        <v>0</v>
      </c>
      <c r="H133" s="10">
        <v>47</v>
      </c>
      <c r="I133" s="10">
        <v>70</v>
      </c>
      <c r="J133" s="10">
        <v>30</v>
      </c>
      <c r="K133" s="10">
        <v>3</v>
      </c>
      <c r="L133" s="10">
        <v>44</v>
      </c>
      <c r="M133" s="10">
        <v>37</v>
      </c>
      <c r="N133" s="10">
        <v>567</v>
      </c>
      <c r="O133" s="13" t="s">
        <v>588</v>
      </c>
    </row>
    <row r="134" spans="1:16">
      <c r="A134" s="13" t="s">
        <v>182</v>
      </c>
      <c r="B134" s="10">
        <v>185</v>
      </c>
      <c r="C134" s="10">
        <v>52</v>
      </c>
      <c r="D134" s="10">
        <v>51</v>
      </c>
      <c r="E134" s="10">
        <v>58</v>
      </c>
      <c r="F134" s="10">
        <v>35</v>
      </c>
      <c r="G134" s="10">
        <v>1</v>
      </c>
      <c r="H134" s="10">
        <v>14</v>
      </c>
      <c r="I134" s="10">
        <v>10</v>
      </c>
      <c r="J134" s="10">
        <v>47</v>
      </c>
      <c r="K134" s="10">
        <v>43</v>
      </c>
      <c r="L134" s="10">
        <v>219</v>
      </c>
      <c r="M134" s="10">
        <v>22</v>
      </c>
      <c r="N134" s="10">
        <v>737</v>
      </c>
      <c r="O134" s="13" t="s">
        <v>589</v>
      </c>
    </row>
    <row r="135" spans="1:16">
      <c r="A135" s="13" t="s">
        <v>183</v>
      </c>
      <c r="B135" s="10">
        <v>62</v>
      </c>
      <c r="C135" s="10">
        <v>8</v>
      </c>
      <c r="D135" s="10">
        <v>22</v>
      </c>
      <c r="E135" s="10">
        <v>48</v>
      </c>
      <c r="F135" s="10">
        <v>3</v>
      </c>
      <c r="G135" s="10">
        <v>1</v>
      </c>
      <c r="H135" s="10">
        <v>3</v>
      </c>
      <c r="I135" s="10">
        <v>4</v>
      </c>
      <c r="J135" s="10">
        <v>26</v>
      </c>
      <c r="K135" s="10">
        <v>14</v>
      </c>
      <c r="L135" s="10">
        <v>62</v>
      </c>
      <c r="M135" s="10">
        <v>30</v>
      </c>
      <c r="N135" s="10">
        <v>283</v>
      </c>
      <c r="O135" s="13" t="s">
        <v>590</v>
      </c>
    </row>
    <row r="136" spans="1:16">
      <c r="A136" s="13" t="s">
        <v>184</v>
      </c>
      <c r="B136" s="10">
        <v>30</v>
      </c>
      <c r="C136" s="10">
        <v>1</v>
      </c>
      <c r="D136" s="10">
        <v>11</v>
      </c>
      <c r="E136" s="10">
        <v>29</v>
      </c>
      <c r="F136" s="10">
        <v>17</v>
      </c>
      <c r="G136" s="10">
        <v>0</v>
      </c>
      <c r="H136" s="10">
        <v>4</v>
      </c>
      <c r="I136" s="10">
        <v>9</v>
      </c>
      <c r="J136" s="10">
        <v>46</v>
      </c>
      <c r="K136" s="10">
        <v>3</v>
      </c>
      <c r="L136" s="10">
        <v>41</v>
      </c>
      <c r="M136" s="10">
        <v>11</v>
      </c>
      <c r="N136" s="10">
        <v>202</v>
      </c>
      <c r="O136" s="13" t="s">
        <v>185</v>
      </c>
    </row>
    <row r="137" spans="1:16">
      <c r="A137" s="13" t="s">
        <v>186</v>
      </c>
      <c r="B137" s="10">
        <v>66</v>
      </c>
      <c r="C137" s="10">
        <v>18</v>
      </c>
      <c r="D137" s="10">
        <v>23</v>
      </c>
      <c r="E137" s="10">
        <v>52</v>
      </c>
      <c r="F137" s="10">
        <v>6</v>
      </c>
      <c r="G137" s="10">
        <v>0</v>
      </c>
      <c r="H137" s="10">
        <v>0</v>
      </c>
      <c r="I137" s="10">
        <v>0</v>
      </c>
      <c r="J137" s="10">
        <v>41</v>
      </c>
      <c r="K137" s="10">
        <v>5</v>
      </c>
      <c r="L137" s="10">
        <v>28</v>
      </c>
      <c r="M137" s="10">
        <v>42</v>
      </c>
      <c r="N137" s="10">
        <v>281</v>
      </c>
      <c r="O137" s="13" t="s">
        <v>145</v>
      </c>
    </row>
    <row r="138" spans="1:16">
      <c r="A138" s="13" t="s">
        <v>187</v>
      </c>
      <c r="B138" s="10">
        <v>47</v>
      </c>
      <c r="C138" s="10">
        <v>4</v>
      </c>
      <c r="D138" s="10">
        <v>27</v>
      </c>
      <c r="E138" s="10">
        <v>38</v>
      </c>
      <c r="F138" s="10">
        <v>3</v>
      </c>
      <c r="G138" s="10">
        <v>2</v>
      </c>
      <c r="H138" s="10">
        <v>12</v>
      </c>
      <c r="I138" s="10">
        <v>25</v>
      </c>
      <c r="J138" s="10">
        <v>12</v>
      </c>
      <c r="K138" s="10">
        <v>11</v>
      </c>
      <c r="L138" s="10">
        <v>19</v>
      </c>
      <c r="M138" s="10">
        <v>30</v>
      </c>
      <c r="N138" s="10">
        <v>230</v>
      </c>
      <c r="O138" s="13" t="s">
        <v>188</v>
      </c>
    </row>
    <row r="139" spans="1:16">
      <c r="A139" s="13" t="s">
        <v>189</v>
      </c>
      <c r="B139" s="10" t="s">
        <v>741</v>
      </c>
      <c r="C139" s="10" t="s">
        <v>741</v>
      </c>
      <c r="D139" s="10" t="s">
        <v>741</v>
      </c>
      <c r="E139" s="10" t="s">
        <v>741</v>
      </c>
      <c r="F139" s="10" t="s">
        <v>741</v>
      </c>
      <c r="G139" s="10" t="s">
        <v>741</v>
      </c>
      <c r="H139" s="10" t="s">
        <v>741</v>
      </c>
      <c r="I139" s="10" t="s">
        <v>741</v>
      </c>
      <c r="J139" s="10" t="s">
        <v>741</v>
      </c>
      <c r="K139" s="10" t="s">
        <v>741</v>
      </c>
      <c r="L139" s="10" t="s">
        <v>741</v>
      </c>
      <c r="M139" s="10" t="s">
        <v>741</v>
      </c>
      <c r="N139" s="10" t="s">
        <v>741</v>
      </c>
      <c r="O139" s="13" t="s">
        <v>190</v>
      </c>
    </row>
    <row r="140" spans="1:16">
      <c r="A140" s="13" t="s">
        <v>191</v>
      </c>
      <c r="B140" s="10">
        <v>110</v>
      </c>
      <c r="C140" s="10">
        <v>27</v>
      </c>
      <c r="D140" s="10">
        <v>40</v>
      </c>
      <c r="E140" s="10">
        <v>57</v>
      </c>
      <c r="F140" s="10">
        <v>13</v>
      </c>
      <c r="G140" s="10">
        <v>0</v>
      </c>
      <c r="H140" s="10">
        <v>2</v>
      </c>
      <c r="I140" s="10">
        <v>0</v>
      </c>
      <c r="J140" s="10">
        <v>44</v>
      </c>
      <c r="K140" s="10">
        <v>5</v>
      </c>
      <c r="L140" s="10">
        <v>82</v>
      </c>
      <c r="M140" s="10">
        <v>18</v>
      </c>
      <c r="N140" s="10">
        <v>398</v>
      </c>
      <c r="O140" s="13" t="s">
        <v>192</v>
      </c>
    </row>
    <row r="141" spans="1:16">
      <c r="A141" s="13" t="s">
        <v>193</v>
      </c>
      <c r="B141" s="10" t="s">
        <v>741</v>
      </c>
      <c r="C141" s="10" t="s">
        <v>741</v>
      </c>
      <c r="D141" s="10" t="s">
        <v>741</v>
      </c>
      <c r="E141" s="10" t="s">
        <v>741</v>
      </c>
      <c r="F141" s="10" t="s">
        <v>741</v>
      </c>
      <c r="G141" s="10" t="s">
        <v>741</v>
      </c>
      <c r="H141" s="10" t="s">
        <v>741</v>
      </c>
      <c r="I141" s="10" t="s">
        <v>741</v>
      </c>
      <c r="J141" s="10" t="s">
        <v>741</v>
      </c>
      <c r="K141" s="10" t="s">
        <v>741</v>
      </c>
      <c r="L141" s="10" t="s">
        <v>741</v>
      </c>
      <c r="M141" s="10" t="s">
        <v>741</v>
      </c>
      <c r="N141" s="10" t="s">
        <v>741</v>
      </c>
      <c r="O141" s="13" t="s">
        <v>194</v>
      </c>
      <c r="P141" s="1"/>
    </row>
    <row r="142" spans="1:16">
      <c r="A142" s="17" t="s">
        <v>719</v>
      </c>
      <c r="B142" s="18">
        <f>AVERAGE(B108:B141)</f>
        <v>102.80645161290323</v>
      </c>
      <c r="C142" s="18">
        <f t="shared" ref="C142:N142" si="4">AVERAGE(C108:C141)</f>
        <v>31.096774193548388</v>
      </c>
      <c r="D142" s="18">
        <f t="shared" si="4"/>
        <v>52.70967741935484</v>
      </c>
      <c r="E142" s="18">
        <f t="shared" si="4"/>
        <v>45.677419354838712</v>
      </c>
      <c r="F142" s="18">
        <f t="shared" si="4"/>
        <v>33.548387096774192</v>
      </c>
      <c r="G142" s="18">
        <f t="shared" si="4"/>
        <v>1.8387096774193548</v>
      </c>
      <c r="H142" s="18">
        <f t="shared" si="4"/>
        <v>6.774193548387097</v>
      </c>
      <c r="I142" s="18">
        <f t="shared" si="4"/>
        <v>19.580645161290324</v>
      </c>
      <c r="J142" s="18">
        <f t="shared" si="4"/>
        <v>52.806451612903224</v>
      </c>
      <c r="K142" s="18">
        <f t="shared" si="4"/>
        <v>39.741935483870968</v>
      </c>
      <c r="L142" s="18">
        <f t="shared" si="4"/>
        <v>81.516129032258064</v>
      </c>
      <c r="M142" s="18">
        <f t="shared" si="4"/>
        <v>40.774193548387096</v>
      </c>
      <c r="N142" s="18">
        <f t="shared" si="4"/>
        <v>508.80645161290323</v>
      </c>
      <c r="O142" s="19" t="s">
        <v>720</v>
      </c>
      <c r="P142" s="1"/>
    </row>
    <row r="144" spans="1:16" ht="27" customHeight="1">
      <c r="A144" s="35" t="s">
        <v>794</v>
      </c>
      <c r="B144" s="35"/>
      <c r="C144" s="3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 t="s">
        <v>795</v>
      </c>
      <c r="P144" s="4"/>
    </row>
    <row r="145" spans="1:16">
      <c r="A145" s="4" t="s">
        <v>0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 t="s">
        <v>1</v>
      </c>
      <c r="P145" s="1"/>
    </row>
    <row r="146" spans="1:16">
      <c r="A146" s="31" t="s">
        <v>2</v>
      </c>
      <c r="B146" s="13" t="s">
        <v>3</v>
      </c>
      <c r="C146" s="13" t="s">
        <v>4</v>
      </c>
      <c r="D146" s="13" t="s">
        <v>5</v>
      </c>
      <c r="E146" s="13" t="s">
        <v>6</v>
      </c>
      <c r="F146" s="13" t="s">
        <v>7</v>
      </c>
      <c r="G146" s="13" t="s">
        <v>8</v>
      </c>
      <c r="H146" s="13" t="s">
        <v>9</v>
      </c>
      <c r="I146" s="13" t="s">
        <v>10</v>
      </c>
      <c r="J146" s="13" t="s">
        <v>11</v>
      </c>
      <c r="K146" s="13" t="s">
        <v>12</v>
      </c>
      <c r="L146" s="13" t="s">
        <v>13</v>
      </c>
      <c r="M146" s="13" t="s">
        <v>14</v>
      </c>
      <c r="N146" s="13" t="s">
        <v>15</v>
      </c>
      <c r="O146" s="38" t="s">
        <v>16</v>
      </c>
      <c r="P146" s="1"/>
    </row>
    <row r="147" spans="1:16">
      <c r="A147" s="32"/>
      <c r="B147" s="14" t="s">
        <v>17</v>
      </c>
      <c r="C147" s="14" t="s">
        <v>18</v>
      </c>
      <c r="D147" s="14" t="s">
        <v>19</v>
      </c>
      <c r="E147" s="14" t="s">
        <v>20</v>
      </c>
      <c r="F147" s="14" t="s">
        <v>21</v>
      </c>
      <c r="G147" s="14" t="s">
        <v>22</v>
      </c>
      <c r="H147" s="14" t="s">
        <v>23</v>
      </c>
      <c r="I147" s="14" t="s">
        <v>24</v>
      </c>
      <c r="J147" s="14" t="s">
        <v>25</v>
      </c>
      <c r="K147" s="14" t="s">
        <v>26</v>
      </c>
      <c r="L147" s="14" t="s">
        <v>27</v>
      </c>
      <c r="M147" s="14" t="s">
        <v>28</v>
      </c>
      <c r="N147" s="14" t="s">
        <v>29</v>
      </c>
      <c r="O147" s="39"/>
      <c r="P147" s="1"/>
    </row>
    <row r="148" spans="1:16">
      <c r="A148" s="13" t="s">
        <v>195</v>
      </c>
      <c r="B148" s="10">
        <v>406.3</v>
      </c>
      <c r="C148" s="10">
        <v>233.1</v>
      </c>
      <c r="D148" s="10">
        <v>165.3</v>
      </c>
      <c r="E148" s="10">
        <v>192.5</v>
      </c>
      <c r="F148" s="10">
        <v>107.8</v>
      </c>
      <c r="G148" s="10">
        <v>151.30000000000001</v>
      </c>
      <c r="H148" s="10">
        <v>120.4</v>
      </c>
      <c r="I148" s="10">
        <v>33.9</v>
      </c>
      <c r="J148" s="10">
        <v>42.9</v>
      </c>
      <c r="K148" s="10">
        <v>151.9</v>
      </c>
      <c r="L148" s="10">
        <v>93.7</v>
      </c>
      <c r="M148" s="10">
        <v>171.6</v>
      </c>
      <c r="N148" s="10">
        <f>SUM(B148:M148)</f>
        <v>1870.7000000000003</v>
      </c>
      <c r="O148" s="13" t="s">
        <v>196</v>
      </c>
      <c r="P148" s="1"/>
    </row>
    <row r="149" spans="1:16">
      <c r="A149" s="17" t="s">
        <v>719</v>
      </c>
      <c r="B149" s="18">
        <f>AVERAGE(B148)</f>
        <v>406.3</v>
      </c>
      <c r="C149" s="18">
        <f t="shared" ref="C149:N149" si="5">AVERAGE(C148)</f>
        <v>233.1</v>
      </c>
      <c r="D149" s="18">
        <f t="shared" si="5"/>
        <v>165.3</v>
      </c>
      <c r="E149" s="18">
        <f t="shared" si="5"/>
        <v>192.5</v>
      </c>
      <c r="F149" s="18">
        <f t="shared" si="5"/>
        <v>107.8</v>
      </c>
      <c r="G149" s="18">
        <f t="shared" si="5"/>
        <v>151.30000000000001</v>
      </c>
      <c r="H149" s="18">
        <f t="shared" si="5"/>
        <v>120.4</v>
      </c>
      <c r="I149" s="18">
        <f t="shared" si="5"/>
        <v>33.9</v>
      </c>
      <c r="J149" s="18">
        <f t="shared" si="5"/>
        <v>42.9</v>
      </c>
      <c r="K149" s="18">
        <f t="shared" si="5"/>
        <v>151.9</v>
      </c>
      <c r="L149" s="18">
        <f t="shared" si="5"/>
        <v>93.7</v>
      </c>
      <c r="M149" s="18">
        <f t="shared" si="5"/>
        <v>171.6</v>
      </c>
      <c r="N149" s="18">
        <f t="shared" si="5"/>
        <v>1870.7000000000003</v>
      </c>
      <c r="O149" s="19" t="s">
        <v>720</v>
      </c>
      <c r="P149" s="1"/>
    </row>
    <row r="150" spans="1:16">
      <c r="A150" s="1" t="s">
        <v>676</v>
      </c>
    </row>
    <row r="151" spans="1:16">
      <c r="A151" s="1" t="s">
        <v>745</v>
      </c>
    </row>
    <row r="152" spans="1:16" ht="22.5" customHeight="1">
      <c r="A152" s="35" t="s">
        <v>796</v>
      </c>
      <c r="B152" s="35"/>
      <c r="C152" s="3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8" t="s">
        <v>797</v>
      </c>
      <c r="P152" s="4"/>
    </row>
    <row r="153" spans="1:16">
      <c r="A153" s="4" t="s">
        <v>0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 t="s">
        <v>1</v>
      </c>
      <c r="P153" s="1"/>
    </row>
    <row r="154" spans="1:16">
      <c r="A154" s="31" t="s">
        <v>2</v>
      </c>
      <c r="B154" s="13" t="s">
        <v>3</v>
      </c>
      <c r="C154" s="13" t="s">
        <v>4</v>
      </c>
      <c r="D154" s="13" t="s">
        <v>5</v>
      </c>
      <c r="E154" s="13" t="s">
        <v>6</v>
      </c>
      <c r="F154" s="13" t="s">
        <v>7</v>
      </c>
      <c r="G154" s="13" t="s">
        <v>8</v>
      </c>
      <c r="H154" s="13" t="s">
        <v>9</v>
      </c>
      <c r="I154" s="13" t="s">
        <v>10</v>
      </c>
      <c r="J154" s="13" t="s">
        <v>11</v>
      </c>
      <c r="K154" s="13" t="s">
        <v>12</v>
      </c>
      <c r="L154" s="13" t="s">
        <v>13</v>
      </c>
      <c r="M154" s="13" t="s">
        <v>14</v>
      </c>
      <c r="N154" s="13" t="s">
        <v>15</v>
      </c>
      <c r="O154" s="38" t="s">
        <v>16</v>
      </c>
    </row>
    <row r="155" spans="1:16">
      <c r="A155" s="32"/>
      <c r="B155" s="14" t="s">
        <v>17</v>
      </c>
      <c r="C155" s="14" t="s">
        <v>18</v>
      </c>
      <c r="D155" s="14" t="s">
        <v>19</v>
      </c>
      <c r="E155" s="14" t="s">
        <v>20</v>
      </c>
      <c r="F155" s="14" t="s">
        <v>21</v>
      </c>
      <c r="G155" s="14" t="s">
        <v>22</v>
      </c>
      <c r="H155" s="14" t="s">
        <v>23</v>
      </c>
      <c r="I155" s="14" t="s">
        <v>24</v>
      </c>
      <c r="J155" s="14" t="s">
        <v>25</v>
      </c>
      <c r="K155" s="14" t="s">
        <v>26</v>
      </c>
      <c r="L155" s="14" t="s">
        <v>27</v>
      </c>
      <c r="M155" s="14" t="s">
        <v>28</v>
      </c>
      <c r="N155" s="14" t="s">
        <v>29</v>
      </c>
      <c r="O155" s="39"/>
    </row>
    <row r="156" spans="1:16">
      <c r="A156" s="13" t="s">
        <v>197</v>
      </c>
      <c r="B156" s="10">
        <v>26</v>
      </c>
      <c r="C156" s="10">
        <v>18.8</v>
      </c>
      <c r="D156" s="10">
        <v>32.1</v>
      </c>
      <c r="E156" s="10">
        <v>24.7</v>
      </c>
      <c r="F156" s="10">
        <v>3.7</v>
      </c>
      <c r="G156" s="10">
        <v>2.5</v>
      </c>
      <c r="H156" s="10">
        <v>45.9</v>
      </c>
      <c r="I156" s="10">
        <v>59</v>
      </c>
      <c r="J156" s="10">
        <v>7.9</v>
      </c>
      <c r="K156" s="10">
        <v>5</v>
      </c>
      <c r="L156" s="10">
        <v>56.4</v>
      </c>
      <c r="M156" s="10">
        <v>36</v>
      </c>
      <c r="N156" s="10">
        <v>318</v>
      </c>
      <c r="O156" s="13" t="s">
        <v>198</v>
      </c>
    </row>
    <row r="157" spans="1:16">
      <c r="A157" s="13" t="s">
        <v>199</v>
      </c>
      <c r="B157" s="10" t="s">
        <v>378</v>
      </c>
      <c r="C157" s="10" t="s">
        <v>378</v>
      </c>
      <c r="D157" s="10" t="s">
        <v>378</v>
      </c>
      <c r="E157" s="10" t="s">
        <v>378</v>
      </c>
      <c r="F157" s="10" t="s">
        <v>378</v>
      </c>
      <c r="G157" s="10" t="s">
        <v>378</v>
      </c>
      <c r="H157" s="10" t="s">
        <v>378</v>
      </c>
      <c r="I157" s="10" t="s">
        <v>378</v>
      </c>
      <c r="J157" s="10" t="s">
        <v>378</v>
      </c>
      <c r="K157" s="10" t="s">
        <v>378</v>
      </c>
      <c r="L157" s="10" t="s">
        <v>378</v>
      </c>
      <c r="M157" s="10" t="s">
        <v>378</v>
      </c>
      <c r="N157" s="10" t="s">
        <v>378</v>
      </c>
      <c r="O157" s="13" t="s">
        <v>200</v>
      </c>
    </row>
    <row r="158" spans="1:16">
      <c r="A158" s="17" t="s">
        <v>719</v>
      </c>
      <c r="B158" s="18">
        <f t="shared" ref="B158:N158" si="6">AVERAGE(B156:B157)</f>
        <v>26</v>
      </c>
      <c r="C158" s="18">
        <f t="shared" si="6"/>
        <v>18.8</v>
      </c>
      <c r="D158" s="18">
        <f t="shared" si="6"/>
        <v>32.1</v>
      </c>
      <c r="E158" s="18">
        <f t="shared" si="6"/>
        <v>24.7</v>
      </c>
      <c r="F158" s="18">
        <f t="shared" si="6"/>
        <v>3.7</v>
      </c>
      <c r="G158" s="18">
        <f t="shared" si="6"/>
        <v>2.5</v>
      </c>
      <c r="H158" s="18">
        <f t="shared" si="6"/>
        <v>45.9</v>
      </c>
      <c r="I158" s="18">
        <f t="shared" si="6"/>
        <v>59</v>
      </c>
      <c r="J158" s="18">
        <f t="shared" si="6"/>
        <v>7.9</v>
      </c>
      <c r="K158" s="18">
        <f t="shared" si="6"/>
        <v>5</v>
      </c>
      <c r="L158" s="18">
        <f t="shared" si="6"/>
        <v>56.4</v>
      </c>
      <c r="M158" s="18">
        <f t="shared" si="6"/>
        <v>36</v>
      </c>
      <c r="N158" s="18">
        <f t="shared" si="6"/>
        <v>318</v>
      </c>
      <c r="O158" s="19" t="s">
        <v>720</v>
      </c>
    </row>
    <row r="159" spans="1:16">
      <c r="A159" s="3" t="s">
        <v>745</v>
      </c>
    </row>
    <row r="162" spans="1:15" ht="21.75" customHeight="1">
      <c r="A162" s="36" t="s">
        <v>937</v>
      </c>
      <c r="B162" s="36"/>
      <c r="C162" s="36"/>
      <c r="D162" s="1"/>
      <c r="E162" s="1"/>
      <c r="F162" s="1"/>
      <c r="G162" s="1"/>
      <c r="H162" s="1"/>
      <c r="I162" s="1"/>
      <c r="J162" s="1"/>
      <c r="K162" s="1"/>
      <c r="L162" s="1"/>
      <c r="M162" s="43" t="s">
        <v>936</v>
      </c>
      <c r="N162" s="43"/>
      <c r="O162" s="43"/>
    </row>
    <row r="163" spans="1:15">
      <c r="A163" s="4" t="s">
        <v>0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" t="s">
        <v>1</v>
      </c>
    </row>
    <row r="164" spans="1:15">
      <c r="A164" s="41" t="s">
        <v>2</v>
      </c>
      <c r="B164" s="13" t="s">
        <v>3</v>
      </c>
      <c r="C164" s="13" t="s">
        <v>4</v>
      </c>
      <c r="D164" s="13" t="s">
        <v>5</v>
      </c>
      <c r="E164" s="13" t="s">
        <v>6</v>
      </c>
      <c r="F164" s="13" t="s">
        <v>7</v>
      </c>
      <c r="G164" s="13" t="s">
        <v>8</v>
      </c>
      <c r="H164" s="13" t="s">
        <v>9</v>
      </c>
      <c r="I164" s="13" t="s">
        <v>10</v>
      </c>
      <c r="J164" s="13" t="s">
        <v>11</v>
      </c>
      <c r="K164" s="13" t="s">
        <v>12</v>
      </c>
      <c r="L164" s="13" t="s">
        <v>13</v>
      </c>
      <c r="M164" s="13" t="s">
        <v>14</v>
      </c>
      <c r="N164" s="13" t="s">
        <v>15</v>
      </c>
      <c r="O164" s="42" t="s">
        <v>16</v>
      </c>
    </row>
    <row r="165" spans="1:15">
      <c r="A165" s="41"/>
      <c r="B165" s="14" t="s">
        <v>17</v>
      </c>
      <c r="C165" s="14" t="s">
        <v>18</v>
      </c>
      <c r="D165" s="14" t="s">
        <v>19</v>
      </c>
      <c r="E165" s="14" t="s">
        <v>20</v>
      </c>
      <c r="F165" s="14" t="s">
        <v>21</v>
      </c>
      <c r="G165" s="14" t="s">
        <v>22</v>
      </c>
      <c r="H165" s="14" t="s">
        <v>23</v>
      </c>
      <c r="I165" s="14" t="s">
        <v>24</v>
      </c>
      <c r="J165" s="14" t="s">
        <v>25</v>
      </c>
      <c r="K165" s="14" t="s">
        <v>26</v>
      </c>
      <c r="L165" s="14" t="s">
        <v>27</v>
      </c>
      <c r="M165" s="14" t="s">
        <v>28</v>
      </c>
      <c r="N165" s="14" t="s">
        <v>29</v>
      </c>
      <c r="O165" s="42"/>
    </row>
    <row r="166" spans="1:15">
      <c r="A166" s="21" t="s">
        <v>201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22" t="s">
        <v>660</v>
      </c>
    </row>
    <row r="167" spans="1:15">
      <c r="A167" s="13" t="s">
        <v>635</v>
      </c>
      <c r="B167" s="10">
        <v>0</v>
      </c>
      <c r="C167" s="10">
        <v>0</v>
      </c>
      <c r="D167" s="10">
        <v>1E-3</v>
      </c>
      <c r="E167" s="10">
        <v>22.7</v>
      </c>
      <c r="F167" s="10">
        <v>1E-3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5.7</v>
      </c>
      <c r="M167" s="10">
        <v>1.1000000000000001</v>
      </c>
      <c r="N167" s="10">
        <f>SUM(B167:M167)</f>
        <v>29.502000000000002</v>
      </c>
      <c r="O167" s="13"/>
    </row>
    <row r="168" spans="1:15">
      <c r="A168" s="13" t="s">
        <v>636</v>
      </c>
      <c r="B168" s="10">
        <v>0</v>
      </c>
      <c r="C168" s="10">
        <v>0</v>
      </c>
      <c r="D168" s="10">
        <v>0</v>
      </c>
      <c r="E168" s="10">
        <v>18.2</v>
      </c>
      <c r="F168" s="10">
        <v>2</v>
      </c>
      <c r="G168" s="10">
        <v>0</v>
      </c>
      <c r="H168" s="10">
        <v>0</v>
      </c>
      <c r="I168" s="10">
        <v>0</v>
      </c>
      <c r="J168" s="10" t="s">
        <v>757</v>
      </c>
      <c r="K168" s="10">
        <v>0</v>
      </c>
      <c r="L168" s="10">
        <v>5.9</v>
      </c>
      <c r="M168" s="10" t="s">
        <v>757</v>
      </c>
      <c r="N168" s="10">
        <f t="shared" ref="N168:N200" si="7">SUM(B168:M168)</f>
        <v>26.1</v>
      </c>
      <c r="O168" s="13"/>
    </row>
    <row r="169" spans="1:15">
      <c r="A169" s="21" t="s">
        <v>208</v>
      </c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>
        <f t="shared" si="7"/>
        <v>0</v>
      </c>
      <c r="O169" s="22" t="s">
        <v>661</v>
      </c>
    </row>
    <row r="170" spans="1:15">
      <c r="A170" s="13" t="s">
        <v>761</v>
      </c>
      <c r="B170" s="10">
        <v>0</v>
      </c>
      <c r="C170" s="10">
        <v>1</v>
      </c>
      <c r="D170" s="10">
        <v>0</v>
      </c>
      <c r="E170" s="10" t="s">
        <v>757</v>
      </c>
      <c r="F170" s="10">
        <v>47.1</v>
      </c>
      <c r="G170" s="10">
        <v>37.4</v>
      </c>
      <c r="H170" s="10">
        <v>0</v>
      </c>
      <c r="I170" s="10">
        <v>62.3</v>
      </c>
      <c r="J170" s="10">
        <v>12</v>
      </c>
      <c r="K170" s="10">
        <v>24</v>
      </c>
      <c r="L170" s="10">
        <v>15.5</v>
      </c>
      <c r="M170" s="10">
        <v>3.3</v>
      </c>
      <c r="N170" s="10">
        <f t="shared" si="7"/>
        <v>202.60000000000002</v>
      </c>
      <c r="O170" s="13"/>
    </row>
    <row r="171" spans="1:15">
      <c r="A171" s="13" t="s">
        <v>205</v>
      </c>
      <c r="B171" s="10">
        <v>1</v>
      </c>
      <c r="C171" s="10">
        <v>0</v>
      </c>
      <c r="D171" s="10" t="s">
        <v>757</v>
      </c>
      <c r="E171" s="10">
        <v>1</v>
      </c>
      <c r="F171" s="10">
        <v>44</v>
      </c>
      <c r="G171" s="10">
        <v>3.4</v>
      </c>
      <c r="H171" s="10">
        <v>0</v>
      </c>
      <c r="I171" s="10">
        <v>0</v>
      </c>
      <c r="J171" s="10" t="s">
        <v>757</v>
      </c>
      <c r="K171" s="10">
        <v>10.4</v>
      </c>
      <c r="L171" s="10">
        <v>49.3</v>
      </c>
      <c r="M171" s="10">
        <v>2.5</v>
      </c>
      <c r="N171" s="10">
        <f t="shared" si="7"/>
        <v>111.6</v>
      </c>
      <c r="O171" s="13"/>
    </row>
    <row r="172" spans="1:15">
      <c r="A172" s="21" t="s">
        <v>638</v>
      </c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>
        <f t="shared" si="7"/>
        <v>0</v>
      </c>
      <c r="O172" s="22" t="s">
        <v>662</v>
      </c>
    </row>
    <row r="173" spans="1:15" ht="25.5" customHeight="1">
      <c r="A173" s="13" t="s">
        <v>638</v>
      </c>
      <c r="B173" s="10">
        <v>9.1</v>
      </c>
      <c r="C173" s="10">
        <v>0</v>
      </c>
      <c r="D173" s="10">
        <v>0</v>
      </c>
      <c r="E173" s="10">
        <v>0</v>
      </c>
      <c r="F173" s="10">
        <v>5.6</v>
      </c>
      <c r="G173" s="10">
        <v>0</v>
      </c>
      <c r="H173" s="10">
        <v>10.199999999999999</v>
      </c>
      <c r="I173" s="10">
        <v>0</v>
      </c>
      <c r="J173" s="10">
        <v>0</v>
      </c>
      <c r="K173" s="10">
        <v>0</v>
      </c>
      <c r="L173" s="10">
        <v>3.4</v>
      </c>
      <c r="M173" s="10">
        <v>1.3</v>
      </c>
      <c r="N173" s="10">
        <f t="shared" si="7"/>
        <v>29.599999999999998</v>
      </c>
      <c r="O173" s="13"/>
    </row>
    <row r="174" spans="1:15">
      <c r="A174" s="13" t="s">
        <v>639</v>
      </c>
      <c r="B174" s="10">
        <v>5.0999999999999996</v>
      </c>
      <c r="C174" s="10">
        <v>31.7</v>
      </c>
      <c r="D174" s="10">
        <v>0</v>
      </c>
      <c r="E174" s="10">
        <v>0</v>
      </c>
      <c r="F174" s="10">
        <v>0</v>
      </c>
      <c r="G174" s="10">
        <v>0</v>
      </c>
      <c r="H174" s="10" t="s">
        <v>757</v>
      </c>
      <c r="I174" s="10">
        <v>0</v>
      </c>
      <c r="J174" s="10">
        <v>0</v>
      </c>
      <c r="K174" s="10" t="s">
        <v>757</v>
      </c>
      <c r="L174" s="10" t="s">
        <v>757</v>
      </c>
      <c r="M174" s="10">
        <v>0</v>
      </c>
      <c r="N174" s="10">
        <f t="shared" si="7"/>
        <v>36.799999999999997</v>
      </c>
      <c r="O174" s="13"/>
    </row>
    <row r="175" spans="1:15">
      <c r="A175" s="21" t="s">
        <v>202</v>
      </c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>
        <f t="shared" si="7"/>
        <v>0</v>
      </c>
      <c r="O175" s="22" t="s">
        <v>663</v>
      </c>
    </row>
    <row r="176" spans="1:15">
      <c r="A176" s="13" t="s">
        <v>202</v>
      </c>
      <c r="B176" s="10">
        <v>3.7</v>
      </c>
      <c r="C176" s="10">
        <v>1E-3</v>
      </c>
      <c r="D176" s="10">
        <v>1E-3</v>
      </c>
      <c r="E176" s="10">
        <v>21.5</v>
      </c>
      <c r="F176" s="10">
        <v>1E-3</v>
      </c>
      <c r="G176" s="10">
        <v>0</v>
      </c>
      <c r="H176" s="10">
        <v>0</v>
      </c>
      <c r="I176" s="10">
        <v>0</v>
      </c>
      <c r="J176" s="10">
        <v>1E-3</v>
      </c>
      <c r="K176" s="10">
        <v>0</v>
      </c>
      <c r="L176" s="10">
        <v>12.1</v>
      </c>
      <c r="M176" s="10">
        <v>23.8</v>
      </c>
      <c r="N176" s="10">
        <f t="shared" si="7"/>
        <v>61.103999999999999</v>
      </c>
      <c r="O176" s="13"/>
    </row>
    <row r="177" spans="1:15">
      <c r="A177" s="21" t="s">
        <v>657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>
        <f t="shared" si="7"/>
        <v>0</v>
      </c>
      <c r="O177" s="22" t="s">
        <v>664</v>
      </c>
    </row>
    <row r="178" spans="1:15">
      <c r="A178" s="13" t="s">
        <v>640</v>
      </c>
      <c r="B178" s="10">
        <v>1.7</v>
      </c>
      <c r="C178" s="10">
        <v>1E-3</v>
      </c>
      <c r="D178" s="10">
        <v>1.4</v>
      </c>
      <c r="E178" s="10">
        <v>10.6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1E-3</v>
      </c>
      <c r="M178" s="10">
        <v>3.5</v>
      </c>
      <c r="N178" s="10">
        <f t="shared" si="7"/>
        <v>17.201999999999998</v>
      </c>
      <c r="O178" s="13"/>
    </row>
    <row r="179" spans="1:15">
      <c r="A179" s="13" t="s">
        <v>641</v>
      </c>
      <c r="B179" s="10">
        <v>26</v>
      </c>
      <c r="C179" s="10">
        <v>1E-3</v>
      </c>
      <c r="D179" s="10">
        <v>1.4</v>
      </c>
      <c r="E179" s="10">
        <v>29.4</v>
      </c>
      <c r="F179" s="10">
        <v>1E-3</v>
      </c>
      <c r="G179" s="10">
        <v>0</v>
      </c>
      <c r="H179" s="10">
        <v>1.7</v>
      </c>
      <c r="I179" s="10">
        <v>0</v>
      </c>
      <c r="J179" s="10">
        <v>0</v>
      </c>
      <c r="K179" s="10">
        <v>0</v>
      </c>
      <c r="L179" s="10">
        <v>2.8</v>
      </c>
      <c r="M179" s="10">
        <v>1E-3</v>
      </c>
      <c r="N179" s="10">
        <f t="shared" si="7"/>
        <v>61.302999999999997</v>
      </c>
      <c r="O179" s="13"/>
    </row>
    <row r="180" spans="1:15">
      <c r="A180" s="13" t="s">
        <v>642</v>
      </c>
      <c r="B180" s="10">
        <v>4.8</v>
      </c>
      <c r="C180" s="10">
        <v>10.7</v>
      </c>
      <c r="D180" s="10" t="s">
        <v>757</v>
      </c>
      <c r="E180" s="10">
        <v>1.9</v>
      </c>
      <c r="F180" s="10" t="s">
        <v>757</v>
      </c>
      <c r="G180" s="10">
        <v>0</v>
      </c>
      <c r="H180" s="10">
        <v>0</v>
      </c>
      <c r="I180" s="10">
        <v>0</v>
      </c>
      <c r="J180" s="10">
        <v>0</v>
      </c>
      <c r="K180" s="10">
        <v>19.7</v>
      </c>
      <c r="L180" s="10" t="s">
        <v>757</v>
      </c>
      <c r="M180" s="10">
        <v>2.4</v>
      </c>
      <c r="N180" s="10">
        <f t="shared" si="7"/>
        <v>39.499999999999993</v>
      </c>
      <c r="O180" s="13"/>
    </row>
    <row r="181" spans="1:15">
      <c r="A181" s="21" t="s">
        <v>658</v>
      </c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>
        <f t="shared" si="7"/>
        <v>0</v>
      </c>
      <c r="O181" s="22" t="s">
        <v>665</v>
      </c>
    </row>
    <row r="182" spans="1:15">
      <c r="A182" s="13" t="s">
        <v>643</v>
      </c>
      <c r="B182" s="10">
        <v>0</v>
      </c>
      <c r="C182" s="10">
        <v>1.1000000000000001</v>
      </c>
      <c r="D182" s="10">
        <v>0</v>
      </c>
      <c r="E182" s="10">
        <v>3.7</v>
      </c>
      <c r="F182" s="10">
        <v>51.5</v>
      </c>
      <c r="G182" s="10" t="s">
        <v>757</v>
      </c>
      <c r="H182" s="10">
        <v>0</v>
      </c>
      <c r="I182" s="10">
        <v>6.4</v>
      </c>
      <c r="J182" s="10">
        <v>0</v>
      </c>
      <c r="K182" s="10">
        <v>0</v>
      </c>
      <c r="L182" s="10">
        <v>13.2</v>
      </c>
      <c r="M182" s="10">
        <v>0</v>
      </c>
      <c r="N182" s="10">
        <f t="shared" si="7"/>
        <v>75.899999999999991</v>
      </c>
      <c r="O182" s="13"/>
    </row>
    <row r="183" spans="1:15">
      <c r="A183" s="13" t="s">
        <v>644</v>
      </c>
      <c r="B183" s="10">
        <v>0</v>
      </c>
      <c r="C183" s="10">
        <v>2</v>
      </c>
      <c r="D183" s="10" t="s">
        <v>757</v>
      </c>
      <c r="E183" s="10">
        <v>17.2</v>
      </c>
      <c r="F183" s="10">
        <v>63</v>
      </c>
      <c r="G183" s="10">
        <v>28.9</v>
      </c>
      <c r="H183" s="10">
        <v>9.1999999999999993</v>
      </c>
      <c r="I183" s="10">
        <v>54.8</v>
      </c>
      <c r="J183" s="10">
        <v>1.8</v>
      </c>
      <c r="K183" s="10">
        <v>1</v>
      </c>
      <c r="L183" s="10">
        <v>9.6999999999999993</v>
      </c>
      <c r="M183" s="10">
        <v>0</v>
      </c>
      <c r="N183" s="10">
        <f t="shared" si="7"/>
        <v>187.6</v>
      </c>
      <c r="O183" s="13"/>
    </row>
    <row r="184" spans="1:15">
      <c r="A184" s="13" t="s">
        <v>207</v>
      </c>
      <c r="B184" s="10">
        <v>0</v>
      </c>
      <c r="C184" s="10">
        <v>5</v>
      </c>
      <c r="D184" s="10">
        <v>0</v>
      </c>
      <c r="E184" s="10">
        <v>7.4</v>
      </c>
      <c r="F184" s="10">
        <v>158.69999999999999</v>
      </c>
      <c r="G184" s="10">
        <v>15.8</v>
      </c>
      <c r="H184" s="10">
        <v>4.0999999999999996</v>
      </c>
      <c r="I184" s="10">
        <v>97.2</v>
      </c>
      <c r="J184" s="10">
        <v>2</v>
      </c>
      <c r="K184" s="10">
        <v>0</v>
      </c>
      <c r="L184" s="10">
        <v>14.2</v>
      </c>
      <c r="M184" s="10" t="s">
        <v>757</v>
      </c>
      <c r="N184" s="10">
        <f t="shared" si="7"/>
        <v>304.39999999999998</v>
      </c>
      <c r="O184" s="13"/>
    </row>
    <row r="185" spans="1:15">
      <c r="A185" s="21" t="s">
        <v>206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>
        <f t="shared" si="7"/>
        <v>0</v>
      </c>
      <c r="O185" s="22" t="s">
        <v>645</v>
      </c>
    </row>
    <row r="186" spans="1:15">
      <c r="A186" s="13" t="s">
        <v>206</v>
      </c>
      <c r="B186" s="10">
        <v>0</v>
      </c>
      <c r="C186" s="10">
        <v>8</v>
      </c>
      <c r="D186" s="10">
        <v>10.4</v>
      </c>
      <c r="E186" s="10">
        <v>0</v>
      </c>
      <c r="F186" s="10">
        <v>4.5</v>
      </c>
      <c r="G186" s="10">
        <v>0</v>
      </c>
      <c r="H186" s="10">
        <v>1E-3</v>
      </c>
      <c r="I186" s="10">
        <v>0</v>
      </c>
      <c r="J186" s="10">
        <v>0</v>
      </c>
      <c r="K186" s="10">
        <v>0</v>
      </c>
      <c r="L186" s="10">
        <v>0</v>
      </c>
      <c r="M186" s="10">
        <v>1E-3</v>
      </c>
      <c r="N186" s="10">
        <f t="shared" si="7"/>
        <v>22.902000000000001</v>
      </c>
      <c r="O186" s="13"/>
    </row>
    <row r="187" spans="1:15">
      <c r="A187" s="13" t="s">
        <v>646</v>
      </c>
      <c r="B187" s="10">
        <v>7.7</v>
      </c>
      <c r="C187" s="10">
        <v>1.2</v>
      </c>
      <c r="D187" s="10">
        <v>1E-3</v>
      </c>
      <c r="E187" s="10">
        <v>0</v>
      </c>
      <c r="F187" s="10">
        <v>1E-3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2</v>
      </c>
      <c r="M187" s="10">
        <v>2.5</v>
      </c>
      <c r="N187" s="10">
        <f t="shared" si="7"/>
        <v>13.401999999999999</v>
      </c>
      <c r="O187" s="13"/>
    </row>
    <row r="188" spans="1:15">
      <c r="A188" s="21" t="s">
        <v>647</v>
      </c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>
        <f t="shared" si="7"/>
        <v>0</v>
      </c>
      <c r="O188" s="22" t="s">
        <v>648</v>
      </c>
    </row>
    <row r="189" spans="1:15">
      <c r="A189" s="13" t="s">
        <v>647</v>
      </c>
      <c r="B189" s="10">
        <v>0</v>
      </c>
      <c r="C189" s="10">
        <v>2.5</v>
      </c>
      <c r="D189" s="10">
        <v>7.8</v>
      </c>
      <c r="E189" s="10">
        <v>0</v>
      </c>
      <c r="F189" s="10">
        <v>0</v>
      </c>
      <c r="G189" s="10">
        <v>1</v>
      </c>
      <c r="H189" s="10">
        <v>1E-3</v>
      </c>
      <c r="I189" s="10">
        <v>0</v>
      </c>
      <c r="J189" s="10">
        <v>0</v>
      </c>
      <c r="K189" s="10">
        <v>0</v>
      </c>
      <c r="L189" s="10">
        <v>20.9</v>
      </c>
      <c r="M189" s="10">
        <v>17</v>
      </c>
      <c r="N189" s="10">
        <f t="shared" si="7"/>
        <v>49.201000000000001</v>
      </c>
      <c r="O189" s="13"/>
    </row>
    <row r="190" spans="1:15">
      <c r="A190" s="21" t="s">
        <v>659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>
        <f t="shared" si="7"/>
        <v>0</v>
      </c>
      <c r="O190" s="22" t="s">
        <v>666</v>
      </c>
    </row>
    <row r="191" spans="1:15" ht="15.75" customHeight="1">
      <c r="A191" s="13" t="s">
        <v>649</v>
      </c>
      <c r="B191" s="10">
        <v>10.1</v>
      </c>
      <c r="C191" s="10">
        <v>19.100000000000001</v>
      </c>
      <c r="D191" s="10">
        <v>7.6</v>
      </c>
      <c r="E191" s="10">
        <v>27.5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12.9</v>
      </c>
      <c r="M191" s="10">
        <v>20.5</v>
      </c>
      <c r="N191" s="10">
        <f t="shared" si="7"/>
        <v>97.700000000000017</v>
      </c>
      <c r="O191" s="13"/>
    </row>
    <row r="192" spans="1:15">
      <c r="A192" s="13" t="s">
        <v>650</v>
      </c>
      <c r="B192" s="10">
        <v>11.8</v>
      </c>
      <c r="C192" s="10">
        <v>35.200000000000003</v>
      </c>
      <c r="D192" s="10">
        <v>21</v>
      </c>
      <c r="E192" s="10">
        <v>0</v>
      </c>
      <c r="F192" s="10">
        <v>2.5</v>
      </c>
      <c r="G192" s="10">
        <v>1E-3</v>
      </c>
      <c r="H192" s="10">
        <v>0</v>
      </c>
      <c r="I192" s="10">
        <v>0</v>
      </c>
      <c r="J192" s="10">
        <v>0</v>
      </c>
      <c r="K192" s="10">
        <v>0</v>
      </c>
      <c r="L192" s="10">
        <v>2</v>
      </c>
      <c r="M192" s="10">
        <v>32.200000000000003</v>
      </c>
      <c r="N192" s="10">
        <f t="shared" si="7"/>
        <v>104.70100000000001</v>
      </c>
      <c r="O192" s="13"/>
    </row>
    <row r="193" spans="1:16">
      <c r="A193" s="13" t="s">
        <v>760</v>
      </c>
      <c r="B193" s="10">
        <v>1.9</v>
      </c>
      <c r="C193" s="10">
        <v>7.3</v>
      </c>
      <c r="D193" s="10">
        <v>18.399999999999999</v>
      </c>
      <c r="E193" s="10">
        <v>1.7</v>
      </c>
      <c r="F193" s="10" t="s">
        <v>757</v>
      </c>
      <c r="G193" s="10">
        <v>0</v>
      </c>
      <c r="H193" s="10">
        <v>0</v>
      </c>
      <c r="I193" s="10">
        <v>0</v>
      </c>
      <c r="J193" s="10">
        <v>0</v>
      </c>
      <c r="K193" s="10">
        <v>16.100000000000001</v>
      </c>
      <c r="L193" s="10">
        <v>21.9</v>
      </c>
      <c r="M193" s="10">
        <v>16.3</v>
      </c>
      <c r="N193" s="10">
        <f t="shared" si="7"/>
        <v>83.6</v>
      </c>
      <c r="O193" s="13"/>
    </row>
    <row r="194" spans="1:16">
      <c r="A194" s="21" t="s">
        <v>651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>
        <f t="shared" si="7"/>
        <v>0</v>
      </c>
      <c r="O194" s="22" t="s">
        <v>652</v>
      </c>
    </row>
    <row r="195" spans="1:16">
      <c r="A195" s="13" t="s">
        <v>651</v>
      </c>
      <c r="B195" s="10">
        <v>0</v>
      </c>
      <c r="C195" s="10" t="s">
        <v>757</v>
      </c>
      <c r="D195" s="10">
        <v>0</v>
      </c>
      <c r="E195" s="10">
        <v>0</v>
      </c>
      <c r="F195" s="10" t="s">
        <v>757</v>
      </c>
      <c r="G195" s="10">
        <v>3.2</v>
      </c>
      <c r="H195" s="10" t="s">
        <v>757</v>
      </c>
      <c r="I195" s="10">
        <v>71.8</v>
      </c>
      <c r="J195" s="10">
        <v>6.1</v>
      </c>
      <c r="K195" s="10">
        <v>40.299999999999997</v>
      </c>
      <c r="L195" s="10">
        <v>95.3</v>
      </c>
      <c r="M195" s="10" t="s">
        <v>757</v>
      </c>
      <c r="N195" s="10">
        <f t="shared" si="7"/>
        <v>216.7</v>
      </c>
      <c r="O195" s="13"/>
    </row>
    <row r="196" spans="1:16">
      <c r="A196" s="21" t="s">
        <v>204</v>
      </c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>
        <f t="shared" si="7"/>
        <v>0</v>
      </c>
      <c r="O196" s="22" t="s">
        <v>653</v>
      </c>
    </row>
    <row r="197" spans="1:16">
      <c r="A197" s="13" t="s">
        <v>204</v>
      </c>
      <c r="B197" s="10">
        <v>0</v>
      </c>
      <c r="C197" s="10">
        <v>2.1</v>
      </c>
      <c r="D197" s="10" t="s">
        <v>757</v>
      </c>
      <c r="E197" s="10">
        <v>14.7</v>
      </c>
      <c r="F197" s="10">
        <v>44.2</v>
      </c>
      <c r="G197" s="10">
        <v>0</v>
      </c>
      <c r="H197" s="10">
        <v>0</v>
      </c>
      <c r="I197" s="10">
        <v>4.5</v>
      </c>
      <c r="J197" s="10">
        <v>0</v>
      </c>
      <c r="K197" s="10">
        <v>0</v>
      </c>
      <c r="L197" s="10" t="s">
        <v>757</v>
      </c>
      <c r="M197" s="10" t="s">
        <v>757</v>
      </c>
      <c r="N197" s="10">
        <f t="shared" si="7"/>
        <v>65.5</v>
      </c>
      <c r="O197" s="13"/>
    </row>
    <row r="198" spans="1:16">
      <c r="A198" s="13" t="s">
        <v>654</v>
      </c>
      <c r="B198" s="10">
        <v>0</v>
      </c>
      <c r="C198" s="10">
        <v>0</v>
      </c>
      <c r="D198" s="10">
        <v>0</v>
      </c>
      <c r="E198" s="10">
        <v>12.3</v>
      </c>
      <c r="F198" s="10">
        <v>16.399999999999999</v>
      </c>
      <c r="G198" s="10">
        <v>0</v>
      </c>
      <c r="H198" s="10" t="s">
        <v>757</v>
      </c>
      <c r="I198" s="10">
        <v>0</v>
      </c>
      <c r="J198" s="10">
        <v>7</v>
      </c>
      <c r="K198" s="10">
        <v>0</v>
      </c>
      <c r="L198" s="10">
        <v>9.9</v>
      </c>
      <c r="M198" s="10" t="s">
        <v>757</v>
      </c>
      <c r="N198" s="10">
        <f t="shared" si="7"/>
        <v>45.6</v>
      </c>
      <c r="O198" s="13"/>
    </row>
    <row r="199" spans="1:16">
      <c r="A199" s="21" t="s">
        <v>209</v>
      </c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>
        <f t="shared" si="7"/>
        <v>0</v>
      </c>
      <c r="O199" s="22" t="s">
        <v>655</v>
      </c>
    </row>
    <row r="200" spans="1:16">
      <c r="A200" s="13" t="s">
        <v>209</v>
      </c>
      <c r="B200" s="10" t="s">
        <v>757</v>
      </c>
      <c r="C200" s="10" t="s">
        <v>757</v>
      </c>
      <c r="D200" s="10">
        <v>0</v>
      </c>
      <c r="E200" s="10">
        <v>21.2</v>
      </c>
      <c r="F200" s="10">
        <v>49.5</v>
      </c>
      <c r="G200" s="10">
        <v>1.5</v>
      </c>
      <c r="H200" s="10">
        <v>6.5</v>
      </c>
      <c r="I200" s="10">
        <v>39.700000000000003</v>
      </c>
      <c r="J200" s="10">
        <v>0</v>
      </c>
      <c r="K200" s="10">
        <v>0</v>
      </c>
      <c r="L200" s="10">
        <v>11.2</v>
      </c>
      <c r="M200" s="10" t="s">
        <v>757</v>
      </c>
      <c r="N200" s="10">
        <f t="shared" si="7"/>
        <v>129.6</v>
      </c>
      <c r="O200" s="13"/>
    </row>
    <row r="201" spans="1:16">
      <c r="A201" s="21" t="s">
        <v>203</v>
      </c>
      <c r="B201" s="10">
        <v>2.6</v>
      </c>
      <c r="C201" s="10">
        <v>12</v>
      </c>
      <c r="D201" s="10">
        <v>7.3</v>
      </c>
      <c r="E201" s="10">
        <v>5.3</v>
      </c>
      <c r="F201" s="10">
        <v>1E-3</v>
      </c>
      <c r="G201" s="10">
        <v>0</v>
      </c>
      <c r="H201" s="10">
        <v>1</v>
      </c>
      <c r="I201" s="10">
        <v>0</v>
      </c>
      <c r="J201" s="10">
        <v>0</v>
      </c>
      <c r="K201" s="10">
        <v>7</v>
      </c>
      <c r="L201" s="10">
        <v>23.3</v>
      </c>
      <c r="M201" s="10">
        <v>24.9</v>
      </c>
      <c r="N201" s="10">
        <f>SUM(B201:M201)</f>
        <v>83.40100000000001</v>
      </c>
      <c r="O201" s="22" t="s">
        <v>656</v>
      </c>
    </row>
    <row r="202" spans="1:16">
      <c r="A202" s="13" t="s">
        <v>439</v>
      </c>
      <c r="B202" s="10">
        <v>8</v>
      </c>
      <c r="C202" s="10">
        <v>38.1</v>
      </c>
      <c r="D202" s="10">
        <v>26.3</v>
      </c>
      <c r="E202" s="10">
        <v>0</v>
      </c>
      <c r="F202" s="10">
        <v>1E-3</v>
      </c>
      <c r="G202" s="10">
        <v>0</v>
      </c>
      <c r="H202" s="10">
        <v>1E-3</v>
      </c>
      <c r="I202" s="10">
        <v>0</v>
      </c>
      <c r="J202" s="10">
        <v>1.3</v>
      </c>
      <c r="K202" s="10">
        <v>0</v>
      </c>
      <c r="L202" s="10">
        <v>6.4</v>
      </c>
      <c r="M202" s="10">
        <v>3.7</v>
      </c>
      <c r="N202" s="10">
        <f>SUM(B202:M202)</f>
        <v>83.802000000000021</v>
      </c>
      <c r="O202" s="13"/>
    </row>
    <row r="203" spans="1:16">
      <c r="A203" s="17" t="s">
        <v>719</v>
      </c>
      <c r="B203" s="18">
        <f t="shared" ref="B203:M203" si="8">AVERAGE(B166:B202)</f>
        <v>3.8958333333333326</v>
      </c>
      <c r="C203" s="18">
        <f t="shared" si="8"/>
        <v>7.6957826086956516</v>
      </c>
      <c r="D203" s="18">
        <f t="shared" si="8"/>
        <v>4.8382380952380952</v>
      </c>
      <c r="E203" s="18">
        <f t="shared" si="8"/>
        <v>9.0125000000000011</v>
      </c>
      <c r="F203" s="18">
        <f t="shared" si="8"/>
        <v>22.227545454545449</v>
      </c>
      <c r="G203" s="18">
        <f t="shared" si="8"/>
        <v>3.8000416666666665</v>
      </c>
      <c r="H203" s="18">
        <f t="shared" si="8"/>
        <v>1.4864999999999997</v>
      </c>
      <c r="I203" s="18">
        <f t="shared" si="8"/>
        <v>13.468</v>
      </c>
      <c r="J203" s="18">
        <f t="shared" si="8"/>
        <v>1.3130869565217391</v>
      </c>
      <c r="K203" s="18">
        <f t="shared" si="8"/>
        <v>4.9374999999999991</v>
      </c>
      <c r="L203" s="18">
        <f t="shared" si="8"/>
        <v>15.345499999999999</v>
      </c>
      <c r="M203" s="18">
        <f t="shared" si="8"/>
        <v>8.1579999999999995</v>
      </c>
      <c r="N203" s="18">
        <f>AVERAGE(N166:N202)</f>
        <v>60.536666666666669</v>
      </c>
      <c r="O203" s="19" t="s">
        <v>720</v>
      </c>
    </row>
    <row r="204" spans="1:16">
      <c r="A204" s="5"/>
      <c r="I204" s="3" t="s">
        <v>747</v>
      </c>
      <c r="O204" s="1" t="s">
        <v>667</v>
      </c>
    </row>
    <row r="208" spans="1:16" ht="17.25" customHeight="1">
      <c r="A208" s="36" t="s">
        <v>849</v>
      </c>
      <c r="B208" s="36"/>
      <c r="C208" s="3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 t="s">
        <v>765</v>
      </c>
      <c r="P208" s="4"/>
    </row>
    <row r="209" spans="1:16">
      <c r="A209" s="4" t="s">
        <v>0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 t="s">
        <v>1</v>
      </c>
      <c r="P209" s="4"/>
    </row>
    <row r="210" spans="1:16">
      <c r="A210" s="41" t="s">
        <v>2</v>
      </c>
      <c r="B210" s="13" t="s">
        <v>3</v>
      </c>
      <c r="C210" s="13" t="s">
        <v>4</v>
      </c>
      <c r="D210" s="13" t="s">
        <v>5</v>
      </c>
      <c r="E210" s="13" t="s">
        <v>6</v>
      </c>
      <c r="F210" s="13" t="s">
        <v>7</v>
      </c>
      <c r="G210" s="13" t="s">
        <v>8</v>
      </c>
      <c r="H210" s="13" t="s">
        <v>9</v>
      </c>
      <c r="I210" s="13" t="s">
        <v>10</v>
      </c>
      <c r="J210" s="13" t="s">
        <v>11</v>
      </c>
      <c r="K210" s="13" t="s">
        <v>12</v>
      </c>
      <c r="L210" s="13" t="s">
        <v>13</v>
      </c>
      <c r="M210" s="13" t="s">
        <v>14</v>
      </c>
      <c r="N210" s="13" t="s">
        <v>15</v>
      </c>
      <c r="O210" s="42" t="s">
        <v>16</v>
      </c>
      <c r="P210" s="4"/>
    </row>
    <row r="211" spans="1:16">
      <c r="A211" s="41"/>
      <c r="B211" s="14" t="s">
        <v>17</v>
      </c>
      <c r="C211" s="14" t="s">
        <v>18</v>
      </c>
      <c r="D211" s="14" t="s">
        <v>19</v>
      </c>
      <c r="E211" s="14" t="s">
        <v>20</v>
      </c>
      <c r="F211" s="14" t="s">
        <v>21</v>
      </c>
      <c r="G211" s="14" t="s">
        <v>22</v>
      </c>
      <c r="H211" s="14" t="s">
        <v>23</v>
      </c>
      <c r="I211" s="14" t="s">
        <v>24</v>
      </c>
      <c r="J211" s="14" t="s">
        <v>25</v>
      </c>
      <c r="K211" s="14" t="s">
        <v>26</v>
      </c>
      <c r="L211" s="14" t="s">
        <v>27</v>
      </c>
      <c r="M211" s="14" t="s">
        <v>28</v>
      </c>
      <c r="N211" s="14" t="s">
        <v>29</v>
      </c>
      <c r="O211" s="42"/>
      <c r="P211" s="4"/>
    </row>
    <row r="212" spans="1:16">
      <c r="A212" s="17" t="s">
        <v>210</v>
      </c>
      <c r="B212" s="27" t="s">
        <v>378</v>
      </c>
      <c r="C212" s="27" t="s">
        <v>378</v>
      </c>
      <c r="D212" s="27" t="s">
        <v>378</v>
      </c>
      <c r="E212" s="27" t="s">
        <v>378</v>
      </c>
      <c r="F212" s="27" t="s">
        <v>378</v>
      </c>
      <c r="G212" s="27" t="s">
        <v>378</v>
      </c>
      <c r="H212" s="27" t="s">
        <v>378</v>
      </c>
      <c r="I212" s="27" t="s">
        <v>378</v>
      </c>
      <c r="J212" s="27" t="s">
        <v>378</v>
      </c>
      <c r="K212" s="27" t="s">
        <v>378</v>
      </c>
      <c r="L212" s="27" t="s">
        <v>378</v>
      </c>
      <c r="M212" s="27" t="s">
        <v>378</v>
      </c>
      <c r="N212" s="27"/>
      <c r="O212" s="17" t="s">
        <v>211</v>
      </c>
      <c r="P212" s="1"/>
    </row>
    <row r="213" spans="1:16">
      <c r="A213" s="13" t="s">
        <v>212</v>
      </c>
      <c r="B213" s="27" t="s">
        <v>378</v>
      </c>
      <c r="C213" s="27" t="s">
        <v>378</v>
      </c>
      <c r="D213" s="27" t="s">
        <v>378</v>
      </c>
      <c r="E213" s="27" t="s">
        <v>378</v>
      </c>
      <c r="F213" s="27" t="s">
        <v>378</v>
      </c>
      <c r="G213" s="27" t="s">
        <v>378</v>
      </c>
      <c r="H213" s="27" t="s">
        <v>378</v>
      </c>
      <c r="I213" s="27" t="s">
        <v>378</v>
      </c>
      <c r="J213" s="27" t="s">
        <v>378</v>
      </c>
      <c r="K213" s="27" t="s">
        <v>378</v>
      </c>
      <c r="L213" s="27" t="s">
        <v>378</v>
      </c>
      <c r="M213" s="27" t="s">
        <v>378</v>
      </c>
      <c r="N213" s="27" t="s">
        <v>845</v>
      </c>
      <c r="O213" s="13" t="s">
        <v>213</v>
      </c>
      <c r="P213" s="1"/>
    </row>
    <row r="214" spans="1:16">
      <c r="A214" s="13" t="s">
        <v>214</v>
      </c>
      <c r="B214" s="27" t="s">
        <v>378</v>
      </c>
      <c r="C214" s="27" t="s">
        <v>378</v>
      </c>
      <c r="D214" s="27" t="s">
        <v>378</v>
      </c>
      <c r="E214" s="27" t="s">
        <v>378</v>
      </c>
      <c r="F214" s="27" t="s">
        <v>378</v>
      </c>
      <c r="G214" s="27" t="s">
        <v>378</v>
      </c>
      <c r="H214" s="27" t="s">
        <v>378</v>
      </c>
      <c r="I214" s="27" t="s">
        <v>378</v>
      </c>
      <c r="J214" s="27" t="s">
        <v>378</v>
      </c>
      <c r="K214" s="27" t="s">
        <v>378</v>
      </c>
      <c r="L214" s="27" t="s">
        <v>378</v>
      </c>
      <c r="M214" s="27" t="s">
        <v>378</v>
      </c>
      <c r="N214" s="27" t="s">
        <v>846</v>
      </c>
      <c r="O214" s="13" t="s">
        <v>215</v>
      </c>
      <c r="P214" s="1"/>
    </row>
    <row r="215" spans="1:16">
      <c r="A215" s="13" t="s">
        <v>216</v>
      </c>
      <c r="B215" s="27" t="s">
        <v>378</v>
      </c>
      <c r="C215" s="27" t="s">
        <v>378</v>
      </c>
      <c r="D215" s="27" t="s">
        <v>378</v>
      </c>
      <c r="E215" s="27" t="s">
        <v>378</v>
      </c>
      <c r="F215" s="27" t="s">
        <v>378</v>
      </c>
      <c r="G215" s="27" t="s">
        <v>378</v>
      </c>
      <c r="H215" s="27" t="s">
        <v>378</v>
      </c>
      <c r="I215" s="27" t="s">
        <v>378</v>
      </c>
      <c r="J215" s="27" t="s">
        <v>378</v>
      </c>
      <c r="K215" s="27" t="s">
        <v>378</v>
      </c>
      <c r="L215" s="27" t="s">
        <v>378</v>
      </c>
      <c r="M215" s="27" t="s">
        <v>378</v>
      </c>
      <c r="N215" s="27" t="s">
        <v>847</v>
      </c>
      <c r="O215" s="13" t="s">
        <v>217</v>
      </c>
      <c r="P215" s="1"/>
    </row>
    <row r="216" spans="1:16">
      <c r="A216" s="13" t="s">
        <v>218</v>
      </c>
      <c r="B216" s="27" t="s">
        <v>378</v>
      </c>
      <c r="C216" s="27" t="s">
        <v>378</v>
      </c>
      <c r="D216" s="27" t="s">
        <v>378</v>
      </c>
      <c r="E216" s="27" t="s">
        <v>378</v>
      </c>
      <c r="F216" s="27" t="s">
        <v>378</v>
      </c>
      <c r="G216" s="27" t="s">
        <v>378</v>
      </c>
      <c r="H216" s="27" t="s">
        <v>378</v>
      </c>
      <c r="I216" s="27" t="s">
        <v>378</v>
      </c>
      <c r="J216" s="27" t="s">
        <v>378</v>
      </c>
      <c r="K216" s="27" t="s">
        <v>378</v>
      </c>
      <c r="L216" s="27" t="s">
        <v>378</v>
      </c>
      <c r="M216" s="27" t="s">
        <v>378</v>
      </c>
      <c r="N216" s="27">
        <v>70.8</v>
      </c>
      <c r="O216" s="13" t="s">
        <v>742</v>
      </c>
      <c r="P216" s="1"/>
    </row>
    <row r="217" spans="1:16">
      <c r="A217" s="17" t="s">
        <v>219</v>
      </c>
      <c r="B217" s="27" t="s">
        <v>378</v>
      </c>
      <c r="C217" s="27" t="s">
        <v>378</v>
      </c>
      <c r="D217" s="27" t="s">
        <v>378</v>
      </c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17" t="s">
        <v>220</v>
      </c>
    </row>
    <row r="218" spans="1:16">
      <c r="A218" s="13" t="s">
        <v>221</v>
      </c>
      <c r="B218" s="27" t="s">
        <v>378</v>
      </c>
      <c r="C218" s="27" t="s">
        <v>378</v>
      </c>
      <c r="D218" s="27" t="s">
        <v>378</v>
      </c>
      <c r="E218" s="27" t="s">
        <v>378</v>
      </c>
      <c r="F218" s="27" t="s">
        <v>378</v>
      </c>
      <c r="G218" s="27" t="s">
        <v>378</v>
      </c>
      <c r="H218" s="27" t="s">
        <v>378</v>
      </c>
      <c r="I218" s="27" t="s">
        <v>378</v>
      </c>
      <c r="J218" s="27" t="s">
        <v>378</v>
      </c>
      <c r="K218" s="27" t="s">
        <v>378</v>
      </c>
      <c r="L218" s="27" t="s">
        <v>378</v>
      </c>
      <c r="M218" s="27" t="s">
        <v>378</v>
      </c>
      <c r="N218" s="27">
        <v>20.8</v>
      </c>
      <c r="O218" s="13" t="s">
        <v>222</v>
      </c>
    </row>
    <row r="219" spans="1:16">
      <c r="A219" s="13" t="s">
        <v>223</v>
      </c>
      <c r="B219" s="27" t="s">
        <v>378</v>
      </c>
      <c r="C219" s="27" t="s">
        <v>378</v>
      </c>
      <c r="D219" s="27" t="s">
        <v>378</v>
      </c>
      <c r="E219" s="27" t="s">
        <v>378</v>
      </c>
      <c r="F219" s="27" t="s">
        <v>378</v>
      </c>
      <c r="G219" s="27" t="s">
        <v>378</v>
      </c>
      <c r="H219" s="27" t="s">
        <v>378</v>
      </c>
      <c r="I219" s="27" t="s">
        <v>378</v>
      </c>
      <c r="J219" s="27" t="s">
        <v>378</v>
      </c>
      <c r="K219" s="27" t="s">
        <v>378</v>
      </c>
      <c r="L219" s="27" t="s">
        <v>378</v>
      </c>
      <c r="M219" s="27" t="s">
        <v>378</v>
      </c>
      <c r="N219" s="27">
        <v>320.2</v>
      </c>
      <c r="O219" s="13" t="s">
        <v>224</v>
      </c>
    </row>
    <row r="220" spans="1:16">
      <c r="A220" s="13" t="s">
        <v>225</v>
      </c>
      <c r="B220" s="27" t="s">
        <v>378</v>
      </c>
      <c r="C220" s="27" t="s">
        <v>378</v>
      </c>
      <c r="D220" s="27" t="s">
        <v>378</v>
      </c>
      <c r="E220" s="27" t="s">
        <v>378</v>
      </c>
      <c r="F220" s="27" t="s">
        <v>378</v>
      </c>
      <c r="G220" s="27" t="s">
        <v>378</v>
      </c>
      <c r="H220" s="27" t="s">
        <v>378</v>
      </c>
      <c r="I220" s="27" t="s">
        <v>378</v>
      </c>
      <c r="J220" s="27" t="s">
        <v>378</v>
      </c>
      <c r="K220" s="27" t="s">
        <v>378</v>
      </c>
      <c r="L220" s="27" t="s">
        <v>378</v>
      </c>
      <c r="M220" s="27" t="s">
        <v>378</v>
      </c>
      <c r="N220" s="27">
        <v>377.7</v>
      </c>
      <c r="O220" s="13" t="s">
        <v>226</v>
      </c>
    </row>
    <row r="221" spans="1:16">
      <c r="A221" s="13" t="s">
        <v>227</v>
      </c>
      <c r="B221" s="27" t="s">
        <v>378</v>
      </c>
      <c r="C221" s="27" t="s">
        <v>378</v>
      </c>
      <c r="D221" s="27" t="s">
        <v>378</v>
      </c>
      <c r="E221" s="27" t="s">
        <v>378</v>
      </c>
      <c r="F221" s="27" t="s">
        <v>378</v>
      </c>
      <c r="G221" s="27" t="s">
        <v>378</v>
      </c>
      <c r="H221" s="27" t="s">
        <v>378</v>
      </c>
      <c r="I221" s="27" t="s">
        <v>378</v>
      </c>
      <c r="J221" s="27" t="s">
        <v>378</v>
      </c>
      <c r="K221" s="27" t="s">
        <v>378</v>
      </c>
      <c r="L221" s="27" t="s">
        <v>378</v>
      </c>
      <c r="M221" s="27" t="s">
        <v>378</v>
      </c>
      <c r="N221" s="27">
        <v>760.9</v>
      </c>
      <c r="O221" s="13" t="s">
        <v>228</v>
      </c>
    </row>
    <row r="222" spans="1:16">
      <c r="A222" s="17" t="s">
        <v>229</v>
      </c>
      <c r="B222" s="27" t="s">
        <v>378</v>
      </c>
      <c r="C222" s="27" t="s">
        <v>378</v>
      </c>
      <c r="D222" s="27" t="s">
        <v>378</v>
      </c>
      <c r="E222" s="27" t="s">
        <v>378</v>
      </c>
      <c r="F222" s="27" t="s">
        <v>378</v>
      </c>
      <c r="G222" s="27" t="s">
        <v>378</v>
      </c>
      <c r="H222" s="27" t="s">
        <v>378</v>
      </c>
      <c r="I222" s="27" t="s">
        <v>378</v>
      </c>
      <c r="J222" s="27" t="s">
        <v>378</v>
      </c>
      <c r="K222" s="27" t="s">
        <v>378</v>
      </c>
      <c r="L222" s="27" t="s">
        <v>378</v>
      </c>
      <c r="M222" s="27" t="s">
        <v>378</v>
      </c>
      <c r="N222" s="27"/>
      <c r="O222" s="17" t="s">
        <v>230</v>
      </c>
    </row>
    <row r="223" spans="1:16">
      <c r="A223" s="13" t="s">
        <v>231</v>
      </c>
      <c r="B223" s="27" t="s">
        <v>378</v>
      </c>
      <c r="C223" s="27" t="s">
        <v>378</v>
      </c>
      <c r="D223" s="27" t="s">
        <v>378</v>
      </c>
      <c r="E223" s="27" t="s">
        <v>378</v>
      </c>
      <c r="F223" s="27" t="s">
        <v>378</v>
      </c>
      <c r="G223" s="27" t="s">
        <v>378</v>
      </c>
      <c r="H223" s="27" t="s">
        <v>378</v>
      </c>
      <c r="I223" s="27" t="s">
        <v>378</v>
      </c>
      <c r="J223" s="27" t="s">
        <v>378</v>
      </c>
      <c r="K223" s="27" t="s">
        <v>378</v>
      </c>
      <c r="L223" s="27" t="s">
        <v>378</v>
      </c>
      <c r="M223" s="27" t="s">
        <v>378</v>
      </c>
      <c r="N223" s="27">
        <v>109.7</v>
      </c>
      <c r="O223" s="13" t="s">
        <v>848</v>
      </c>
    </row>
    <row r="224" spans="1:16">
      <c r="A224" s="13" t="s">
        <v>232</v>
      </c>
      <c r="B224" s="27" t="s">
        <v>378</v>
      </c>
      <c r="C224" s="27" t="s">
        <v>378</v>
      </c>
      <c r="D224" s="27" t="s">
        <v>378</v>
      </c>
      <c r="E224" s="27" t="s">
        <v>378</v>
      </c>
      <c r="F224" s="27" t="s">
        <v>378</v>
      </c>
      <c r="G224" s="27" t="s">
        <v>378</v>
      </c>
      <c r="H224" s="27" t="s">
        <v>378</v>
      </c>
      <c r="I224" s="27" t="s">
        <v>378</v>
      </c>
      <c r="J224" s="27" t="s">
        <v>378</v>
      </c>
      <c r="K224" s="27" t="s">
        <v>378</v>
      </c>
      <c r="L224" s="27" t="s">
        <v>378</v>
      </c>
      <c r="M224" s="27" t="s">
        <v>378</v>
      </c>
      <c r="N224" s="27">
        <v>326.8</v>
      </c>
      <c r="O224" s="13" t="s">
        <v>233</v>
      </c>
    </row>
    <row r="225" spans="1:16">
      <c r="A225" s="13" t="s">
        <v>234</v>
      </c>
      <c r="B225" s="27" t="s">
        <v>378</v>
      </c>
      <c r="C225" s="27" t="s">
        <v>378</v>
      </c>
      <c r="D225" s="27" t="s">
        <v>378</v>
      </c>
      <c r="E225" s="27" t="s">
        <v>378</v>
      </c>
      <c r="F225" s="27" t="s">
        <v>378</v>
      </c>
      <c r="G225" s="27" t="s">
        <v>378</v>
      </c>
      <c r="H225" s="27" t="s">
        <v>378</v>
      </c>
      <c r="I225" s="27" t="s">
        <v>378</v>
      </c>
      <c r="J225" s="27" t="s">
        <v>378</v>
      </c>
      <c r="K225" s="27" t="s">
        <v>378</v>
      </c>
      <c r="L225" s="27" t="s">
        <v>378</v>
      </c>
      <c r="M225" s="27" t="s">
        <v>378</v>
      </c>
      <c r="N225" s="27">
        <v>419.3</v>
      </c>
      <c r="O225" s="13" t="s">
        <v>235</v>
      </c>
    </row>
    <row r="226" spans="1:16">
      <c r="A226" s="13" t="s">
        <v>236</v>
      </c>
      <c r="B226" s="27" t="s">
        <v>378</v>
      </c>
      <c r="C226" s="27" t="s">
        <v>378</v>
      </c>
      <c r="D226" s="27" t="s">
        <v>378</v>
      </c>
      <c r="E226" s="27" t="s">
        <v>378</v>
      </c>
      <c r="F226" s="27" t="s">
        <v>378</v>
      </c>
      <c r="G226" s="27" t="s">
        <v>378</v>
      </c>
      <c r="H226" s="27" t="s">
        <v>378</v>
      </c>
      <c r="I226" s="27" t="s">
        <v>378</v>
      </c>
      <c r="J226" s="27" t="s">
        <v>378</v>
      </c>
      <c r="K226" s="27" t="s">
        <v>378</v>
      </c>
      <c r="L226" s="27" t="s">
        <v>378</v>
      </c>
      <c r="M226" s="27" t="s">
        <v>378</v>
      </c>
      <c r="N226" s="27">
        <v>457.1</v>
      </c>
      <c r="O226" s="13" t="s">
        <v>237</v>
      </c>
    </row>
    <row r="227" spans="1:16">
      <c r="A227" s="13" t="s">
        <v>238</v>
      </c>
      <c r="B227" s="27" t="s">
        <v>378</v>
      </c>
      <c r="C227" s="27" t="s">
        <v>378</v>
      </c>
      <c r="D227" s="27" t="s">
        <v>378</v>
      </c>
      <c r="E227" s="27" t="s">
        <v>378</v>
      </c>
      <c r="F227" s="27" t="s">
        <v>378</v>
      </c>
      <c r="G227" s="27" t="s">
        <v>378</v>
      </c>
      <c r="H227" s="27" t="s">
        <v>378</v>
      </c>
      <c r="I227" s="27" t="s">
        <v>378</v>
      </c>
      <c r="J227" s="27" t="s">
        <v>378</v>
      </c>
      <c r="K227" s="27" t="s">
        <v>378</v>
      </c>
      <c r="L227" s="27" t="s">
        <v>378</v>
      </c>
      <c r="M227" s="27" t="s">
        <v>378</v>
      </c>
      <c r="N227" s="27">
        <v>443.5</v>
      </c>
      <c r="O227" s="13" t="s">
        <v>239</v>
      </c>
    </row>
    <row r="228" spans="1:16">
      <c r="A228" s="13" t="s">
        <v>240</v>
      </c>
      <c r="B228" s="27" t="s">
        <v>378</v>
      </c>
      <c r="C228" s="27" t="s">
        <v>378</v>
      </c>
      <c r="D228" s="27" t="s">
        <v>378</v>
      </c>
      <c r="E228" s="27" t="s">
        <v>378</v>
      </c>
      <c r="F228" s="27" t="s">
        <v>378</v>
      </c>
      <c r="G228" s="27" t="s">
        <v>378</v>
      </c>
      <c r="H228" s="27" t="s">
        <v>378</v>
      </c>
      <c r="I228" s="27" t="s">
        <v>378</v>
      </c>
      <c r="J228" s="27" t="s">
        <v>378</v>
      </c>
      <c r="K228" s="27" t="s">
        <v>378</v>
      </c>
      <c r="L228" s="27" t="s">
        <v>378</v>
      </c>
      <c r="M228" s="27" t="s">
        <v>378</v>
      </c>
      <c r="N228" s="27">
        <v>917.7</v>
      </c>
      <c r="O228" s="13" t="s">
        <v>591</v>
      </c>
    </row>
    <row r="229" spans="1:16">
      <c r="A229" s="13" t="s">
        <v>241</v>
      </c>
      <c r="B229" s="27" t="s">
        <v>378</v>
      </c>
      <c r="C229" s="27" t="s">
        <v>378</v>
      </c>
      <c r="D229" s="27" t="s">
        <v>378</v>
      </c>
      <c r="E229" s="27" t="s">
        <v>378</v>
      </c>
      <c r="F229" s="27" t="s">
        <v>378</v>
      </c>
      <c r="G229" s="27" t="s">
        <v>378</v>
      </c>
      <c r="H229" s="27" t="s">
        <v>378</v>
      </c>
      <c r="I229" s="27" t="s">
        <v>378</v>
      </c>
      <c r="J229" s="27" t="s">
        <v>378</v>
      </c>
      <c r="K229" s="27" t="s">
        <v>378</v>
      </c>
      <c r="L229" s="27" t="s">
        <v>378</v>
      </c>
      <c r="M229" s="27" t="s">
        <v>378</v>
      </c>
      <c r="N229" s="27">
        <v>760</v>
      </c>
      <c r="O229" s="13" t="s">
        <v>242</v>
      </c>
    </row>
    <row r="230" spans="1:16">
      <c r="A230" s="13" t="s">
        <v>243</v>
      </c>
      <c r="B230" s="27" t="s">
        <v>378</v>
      </c>
      <c r="C230" s="27" t="s">
        <v>378</v>
      </c>
      <c r="D230" s="27" t="s">
        <v>378</v>
      </c>
      <c r="E230" s="27" t="s">
        <v>378</v>
      </c>
      <c r="F230" s="27" t="s">
        <v>378</v>
      </c>
      <c r="G230" s="27" t="s">
        <v>378</v>
      </c>
      <c r="H230" s="27" t="s">
        <v>378</v>
      </c>
      <c r="I230" s="27" t="s">
        <v>378</v>
      </c>
      <c r="J230" s="27" t="s">
        <v>378</v>
      </c>
      <c r="K230" s="27" t="s">
        <v>378</v>
      </c>
      <c r="L230" s="27" t="s">
        <v>378</v>
      </c>
      <c r="M230" s="27" t="s">
        <v>378</v>
      </c>
      <c r="N230" s="27">
        <v>996.8</v>
      </c>
      <c r="O230" s="13" t="s">
        <v>244</v>
      </c>
    </row>
    <row r="231" spans="1:16">
      <c r="A231" s="17" t="s">
        <v>245</v>
      </c>
      <c r="B231" s="27" t="s">
        <v>378</v>
      </c>
      <c r="C231" s="27" t="s">
        <v>378</v>
      </c>
      <c r="D231" s="27" t="s">
        <v>378</v>
      </c>
      <c r="E231" s="27" t="s">
        <v>378</v>
      </c>
      <c r="F231" s="27" t="s">
        <v>378</v>
      </c>
      <c r="G231" s="27" t="s">
        <v>378</v>
      </c>
      <c r="H231" s="27" t="s">
        <v>378</v>
      </c>
      <c r="I231" s="27" t="s">
        <v>378</v>
      </c>
      <c r="J231" s="27" t="s">
        <v>378</v>
      </c>
      <c r="K231" s="27" t="s">
        <v>378</v>
      </c>
      <c r="L231" s="27" t="s">
        <v>378</v>
      </c>
      <c r="M231" s="27" t="s">
        <v>378</v>
      </c>
      <c r="N231" s="27"/>
      <c r="O231" s="17" t="s">
        <v>246</v>
      </c>
    </row>
    <row r="232" spans="1:16">
      <c r="A232" s="13" t="s">
        <v>247</v>
      </c>
      <c r="B232" s="27" t="s">
        <v>378</v>
      </c>
      <c r="C232" s="27" t="s">
        <v>378</v>
      </c>
      <c r="D232" s="27" t="s">
        <v>378</v>
      </c>
      <c r="E232" s="27" t="s">
        <v>378</v>
      </c>
      <c r="F232" s="27" t="s">
        <v>378</v>
      </c>
      <c r="G232" s="27" t="s">
        <v>378</v>
      </c>
      <c r="H232" s="27" t="s">
        <v>378</v>
      </c>
      <c r="I232" s="27" t="s">
        <v>378</v>
      </c>
      <c r="J232" s="27" t="s">
        <v>378</v>
      </c>
      <c r="K232" s="27" t="s">
        <v>378</v>
      </c>
      <c r="L232" s="27" t="s">
        <v>378</v>
      </c>
      <c r="M232" s="27" t="s">
        <v>378</v>
      </c>
      <c r="N232" s="27">
        <v>550.79999999999995</v>
      </c>
      <c r="O232" s="13" t="s">
        <v>248</v>
      </c>
    </row>
    <row r="233" spans="1:16">
      <c r="A233" s="13" t="s">
        <v>249</v>
      </c>
      <c r="B233" s="27" t="s">
        <v>378</v>
      </c>
      <c r="C233" s="27" t="s">
        <v>378</v>
      </c>
      <c r="D233" s="27" t="s">
        <v>378</v>
      </c>
      <c r="E233" s="27" t="s">
        <v>378</v>
      </c>
      <c r="F233" s="27" t="s">
        <v>378</v>
      </c>
      <c r="G233" s="27" t="s">
        <v>378</v>
      </c>
      <c r="H233" s="27" t="s">
        <v>378</v>
      </c>
      <c r="I233" s="27" t="s">
        <v>378</v>
      </c>
      <c r="J233" s="27" t="s">
        <v>378</v>
      </c>
      <c r="K233" s="27" t="s">
        <v>378</v>
      </c>
      <c r="L233" s="27" t="s">
        <v>378</v>
      </c>
      <c r="M233" s="27" t="s">
        <v>378</v>
      </c>
      <c r="N233" s="27">
        <v>563.1</v>
      </c>
      <c r="O233" s="13" t="s">
        <v>250</v>
      </c>
      <c r="P233" s="1"/>
    </row>
    <row r="234" spans="1:16">
      <c r="A234" s="13" t="s">
        <v>251</v>
      </c>
      <c r="B234" s="27" t="s">
        <v>378</v>
      </c>
      <c r="C234" s="27" t="s">
        <v>378</v>
      </c>
      <c r="D234" s="27" t="s">
        <v>378</v>
      </c>
      <c r="E234" s="27" t="s">
        <v>378</v>
      </c>
      <c r="F234" s="27" t="s">
        <v>378</v>
      </c>
      <c r="G234" s="27" t="s">
        <v>378</v>
      </c>
      <c r="H234" s="27" t="s">
        <v>378</v>
      </c>
      <c r="I234" s="27" t="s">
        <v>378</v>
      </c>
      <c r="J234" s="27" t="s">
        <v>378</v>
      </c>
      <c r="K234" s="27" t="s">
        <v>378</v>
      </c>
      <c r="L234" s="27" t="s">
        <v>378</v>
      </c>
      <c r="M234" s="27" t="s">
        <v>378</v>
      </c>
      <c r="N234" s="27">
        <v>522.1</v>
      </c>
      <c r="O234" s="13" t="s">
        <v>252</v>
      </c>
      <c r="P234" s="1"/>
    </row>
    <row r="235" spans="1:16">
      <c r="A235" s="13" t="s">
        <v>253</v>
      </c>
      <c r="B235" s="27" t="s">
        <v>378</v>
      </c>
      <c r="C235" s="27" t="s">
        <v>378</v>
      </c>
      <c r="D235" s="27" t="s">
        <v>378</v>
      </c>
      <c r="E235" s="27" t="s">
        <v>378</v>
      </c>
      <c r="F235" s="27" t="s">
        <v>378</v>
      </c>
      <c r="G235" s="27" t="s">
        <v>378</v>
      </c>
      <c r="H235" s="27" t="s">
        <v>378</v>
      </c>
      <c r="I235" s="27" t="s">
        <v>378</v>
      </c>
      <c r="J235" s="27" t="s">
        <v>378</v>
      </c>
      <c r="K235" s="27" t="s">
        <v>378</v>
      </c>
      <c r="L235" s="27" t="s">
        <v>378</v>
      </c>
      <c r="M235" s="27" t="s">
        <v>378</v>
      </c>
      <c r="N235" s="27">
        <v>645.6</v>
      </c>
      <c r="O235" s="13" t="s">
        <v>254</v>
      </c>
      <c r="P235" s="1"/>
    </row>
    <row r="236" spans="1:16">
      <c r="A236" s="13" t="s">
        <v>255</v>
      </c>
      <c r="B236" s="27" t="s">
        <v>378</v>
      </c>
      <c r="C236" s="27" t="s">
        <v>378</v>
      </c>
      <c r="D236" s="27" t="s">
        <v>378</v>
      </c>
      <c r="E236" s="27" t="s">
        <v>378</v>
      </c>
      <c r="F236" s="27" t="s">
        <v>378</v>
      </c>
      <c r="G236" s="27" t="s">
        <v>378</v>
      </c>
      <c r="H236" s="27" t="s">
        <v>378</v>
      </c>
      <c r="I236" s="27" t="s">
        <v>378</v>
      </c>
      <c r="J236" s="27" t="s">
        <v>378</v>
      </c>
      <c r="K236" s="27" t="s">
        <v>378</v>
      </c>
      <c r="L236" s="27" t="s">
        <v>378</v>
      </c>
      <c r="M236" s="27" t="s">
        <v>378</v>
      </c>
      <c r="N236" s="27">
        <v>516.20000000000005</v>
      </c>
      <c r="O236" s="13" t="s">
        <v>256</v>
      </c>
      <c r="P236" s="1"/>
    </row>
    <row r="237" spans="1:16">
      <c r="A237" s="13" t="s">
        <v>257</v>
      </c>
      <c r="B237" s="27" t="s">
        <v>378</v>
      </c>
      <c r="C237" s="27" t="s">
        <v>378</v>
      </c>
      <c r="D237" s="27" t="s">
        <v>378</v>
      </c>
      <c r="E237" s="27" t="s">
        <v>378</v>
      </c>
      <c r="F237" s="27" t="s">
        <v>378</v>
      </c>
      <c r="G237" s="27" t="s">
        <v>378</v>
      </c>
      <c r="H237" s="27" t="s">
        <v>378</v>
      </c>
      <c r="I237" s="27" t="s">
        <v>378</v>
      </c>
      <c r="J237" s="27" t="s">
        <v>378</v>
      </c>
      <c r="K237" s="27" t="s">
        <v>378</v>
      </c>
      <c r="L237" s="27" t="s">
        <v>378</v>
      </c>
      <c r="M237" s="27" t="s">
        <v>378</v>
      </c>
      <c r="N237" s="27">
        <v>312.3</v>
      </c>
      <c r="O237" s="13" t="s">
        <v>258</v>
      </c>
      <c r="P237" s="1"/>
    </row>
    <row r="238" spans="1:16">
      <c r="A238" s="13" t="s">
        <v>259</v>
      </c>
      <c r="B238" s="27" t="s">
        <v>378</v>
      </c>
      <c r="C238" s="27" t="s">
        <v>378</v>
      </c>
      <c r="D238" s="27" t="s">
        <v>378</v>
      </c>
      <c r="E238" s="27" t="s">
        <v>378</v>
      </c>
      <c r="F238" s="27" t="s">
        <v>378</v>
      </c>
      <c r="G238" s="27" t="s">
        <v>378</v>
      </c>
      <c r="H238" s="27" t="s">
        <v>378</v>
      </c>
      <c r="I238" s="27" t="s">
        <v>378</v>
      </c>
      <c r="J238" s="27" t="s">
        <v>378</v>
      </c>
      <c r="K238" s="27" t="s">
        <v>378</v>
      </c>
      <c r="L238" s="27" t="s">
        <v>378</v>
      </c>
      <c r="M238" s="27" t="s">
        <v>378</v>
      </c>
      <c r="N238" s="27">
        <v>559.29999999999995</v>
      </c>
      <c r="O238" s="13" t="s">
        <v>260</v>
      </c>
      <c r="P238" s="1"/>
    </row>
    <row r="239" spans="1:16">
      <c r="A239" s="13" t="s">
        <v>261</v>
      </c>
      <c r="B239" s="27" t="s">
        <v>378</v>
      </c>
      <c r="C239" s="27" t="s">
        <v>378</v>
      </c>
      <c r="D239" s="27" t="s">
        <v>378</v>
      </c>
      <c r="E239" s="27" t="s">
        <v>378</v>
      </c>
      <c r="F239" s="27" t="s">
        <v>378</v>
      </c>
      <c r="G239" s="27" t="s">
        <v>378</v>
      </c>
      <c r="H239" s="27" t="s">
        <v>378</v>
      </c>
      <c r="I239" s="27" t="s">
        <v>378</v>
      </c>
      <c r="J239" s="27" t="s">
        <v>378</v>
      </c>
      <c r="K239" s="27" t="s">
        <v>378</v>
      </c>
      <c r="L239" s="27" t="s">
        <v>378</v>
      </c>
      <c r="M239" s="27" t="s">
        <v>378</v>
      </c>
      <c r="N239" s="27">
        <v>485.2</v>
      </c>
      <c r="O239" s="13" t="s">
        <v>262</v>
      </c>
      <c r="P239" s="1"/>
    </row>
    <row r="240" spans="1:16">
      <c r="A240" s="17" t="s">
        <v>719</v>
      </c>
      <c r="B240" s="18" t="s">
        <v>378</v>
      </c>
      <c r="C240" s="18" t="s">
        <v>378</v>
      </c>
      <c r="D240" s="18" t="s">
        <v>378</v>
      </c>
      <c r="E240" s="18" t="s">
        <v>378</v>
      </c>
      <c r="F240" s="18" t="s">
        <v>378</v>
      </c>
      <c r="G240" s="18" t="s">
        <v>378</v>
      </c>
      <c r="H240" s="18" t="s">
        <v>378</v>
      </c>
      <c r="I240" s="18" t="s">
        <v>378</v>
      </c>
      <c r="J240" s="18" t="s">
        <v>378</v>
      </c>
      <c r="K240" s="18" t="s">
        <v>378</v>
      </c>
      <c r="L240" s="18" t="s">
        <v>378</v>
      </c>
      <c r="M240" s="18" t="s">
        <v>378</v>
      </c>
      <c r="N240" s="18"/>
      <c r="O240" s="19" t="s">
        <v>720</v>
      </c>
      <c r="P240" s="1"/>
    </row>
    <row r="241" spans="1:16">
      <c r="A241" s="1" t="s">
        <v>670</v>
      </c>
    </row>
    <row r="243" spans="1:16" ht="18" customHeight="1">
      <c r="A243" s="35" t="s">
        <v>798</v>
      </c>
      <c r="B243" s="35"/>
      <c r="C243" s="3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8" t="s">
        <v>799</v>
      </c>
      <c r="P243" s="4"/>
    </row>
    <row r="244" spans="1:16">
      <c r="A244" s="4" t="s">
        <v>0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 t="s">
        <v>1</v>
      </c>
      <c r="P244" s="4"/>
    </row>
    <row r="245" spans="1:16">
      <c r="A245" s="41" t="s">
        <v>2</v>
      </c>
      <c r="B245" s="13" t="s">
        <v>3</v>
      </c>
      <c r="C245" s="13" t="s">
        <v>4</v>
      </c>
      <c r="D245" s="13" t="s">
        <v>5</v>
      </c>
      <c r="E245" s="13" t="s">
        <v>6</v>
      </c>
      <c r="F245" s="13" t="s">
        <v>7</v>
      </c>
      <c r="G245" s="13" t="s">
        <v>8</v>
      </c>
      <c r="H245" s="13" t="s">
        <v>9</v>
      </c>
      <c r="I245" s="13" t="s">
        <v>10</v>
      </c>
      <c r="J245" s="13" t="s">
        <v>11</v>
      </c>
      <c r="K245" s="13" t="s">
        <v>12</v>
      </c>
      <c r="L245" s="13" t="s">
        <v>13</v>
      </c>
      <c r="M245" s="13" t="s">
        <v>14</v>
      </c>
      <c r="N245" s="13" t="s">
        <v>15</v>
      </c>
      <c r="O245" s="42" t="s">
        <v>16</v>
      </c>
      <c r="P245" s="4"/>
    </row>
    <row r="246" spans="1:16">
      <c r="A246" s="41"/>
      <c r="B246" s="14" t="s">
        <v>17</v>
      </c>
      <c r="C246" s="14" t="s">
        <v>18</v>
      </c>
      <c r="D246" s="14" t="s">
        <v>19</v>
      </c>
      <c r="E246" s="14" t="s">
        <v>20</v>
      </c>
      <c r="F246" s="14" t="s">
        <v>21</v>
      </c>
      <c r="G246" s="14" t="s">
        <v>22</v>
      </c>
      <c r="H246" s="14" t="s">
        <v>23</v>
      </c>
      <c r="I246" s="14" t="s">
        <v>24</v>
      </c>
      <c r="J246" s="14" t="s">
        <v>25</v>
      </c>
      <c r="K246" s="14" t="s">
        <v>26</v>
      </c>
      <c r="L246" s="14" t="s">
        <v>27</v>
      </c>
      <c r="M246" s="14" t="s">
        <v>28</v>
      </c>
      <c r="N246" s="14" t="s">
        <v>29</v>
      </c>
      <c r="O246" s="42"/>
      <c r="P246" s="4"/>
    </row>
    <row r="247" spans="1:16">
      <c r="A247" s="17" t="s">
        <v>263</v>
      </c>
      <c r="B247" s="20" t="s">
        <v>378</v>
      </c>
      <c r="C247" s="20" t="s">
        <v>378</v>
      </c>
      <c r="D247" s="20" t="s">
        <v>378</v>
      </c>
      <c r="E247" s="20" t="s">
        <v>378</v>
      </c>
      <c r="F247" s="20" t="s">
        <v>378</v>
      </c>
      <c r="G247" s="20" t="s">
        <v>378</v>
      </c>
      <c r="H247" s="20" t="s">
        <v>378</v>
      </c>
      <c r="I247" s="20" t="s">
        <v>378</v>
      </c>
      <c r="J247" s="20" t="s">
        <v>378</v>
      </c>
      <c r="K247" s="20" t="s">
        <v>378</v>
      </c>
      <c r="L247" s="20" t="s">
        <v>378</v>
      </c>
      <c r="M247" s="20" t="s">
        <v>378</v>
      </c>
      <c r="N247" s="20">
        <v>464</v>
      </c>
      <c r="O247" s="17" t="s">
        <v>264</v>
      </c>
    </row>
    <row r="248" spans="1:16">
      <c r="A248" s="13" t="s">
        <v>265</v>
      </c>
      <c r="B248" s="20" t="s">
        <v>378</v>
      </c>
      <c r="C248" s="20" t="s">
        <v>378</v>
      </c>
      <c r="D248" s="20" t="s">
        <v>378</v>
      </c>
      <c r="E248" s="20" t="s">
        <v>378</v>
      </c>
      <c r="F248" s="20" t="s">
        <v>378</v>
      </c>
      <c r="G248" s="20" t="s">
        <v>378</v>
      </c>
      <c r="H248" s="20" t="s">
        <v>378</v>
      </c>
      <c r="I248" s="20" t="s">
        <v>378</v>
      </c>
      <c r="J248" s="20" t="s">
        <v>378</v>
      </c>
      <c r="K248" s="20" t="s">
        <v>378</v>
      </c>
      <c r="L248" s="20" t="s">
        <v>378</v>
      </c>
      <c r="M248" s="20" t="s">
        <v>378</v>
      </c>
      <c r="N248" s="10" t="s">
        <v>378</v>
      </c>
      <c r="O248" s="13" t="s">
        <v>266</v>
      </c>
    </row>
    <row r="249" spans="1:16">
      <c r="A249" s="13" t="s">
        <v>267</v>
      </c>
      <c r="B249" s="20" t="s">
        <v>378</v>
      </c>
      <c r="C249" s="20" t="s">
        <v>378</v>
      </c>
      <c r="D249" s="20" t="s">
        <v>378</v>
      </c>
      <c r="E249" s="20" t="s">
        <v>378</v>
      </c>
      <c r="F249" s="20" t="s">
        <v>378</v>
      </c>
      <c r="G249" s="20" t="s">
        <v>378</v>
      </c>
      <c r="H249" s="20" t="s">
        <v>378</v>
      </c>
      <c r="I249" s="20" t="s">
        <v>378</v>
      </c>
      <c r="J249" s="20" t="s">
        <v>378</v>
      </c>
      <c r="K249" s="20" t="s">
        <v>378</v>
      </c>
      <c r="L249" s="20" t="s">
        <v>378</v>
      </c>
      <c r="M249" s="20" t="s">
        <v>378</v>
      </c>
      <c r="N249" s="10" t="s">
        <v>378</v>
      </c>
      <c r="O249" s="13" t="s">
        <v>268</v>
      </c>
    </row>
    <row r="250" spans="1:16">
      <c r="A250" s="17" t="s">
        <v>269</v>
      </c>
      <c r="B250" s="20" t="s">
        <v>378</v>
      </c>
      <c r="C250" s="20" t="s">
        <v>378</v>
      </c>
      <c r="D250" s="20" t="s">
        <v>378</v>
      </c>
      <c r="E250" s="20" t="s">
        <v>378</v>
      </c>
      <c r="F250" s="20" t="s">
        <v>378</v>
      </c>
      <c r="G250" s="20" t="s">
        <v>378</v>
      </c>
      <c r="H250" s="20" t="s">
        <v>378</v>
      </c>
      <c r="I250" s="20" t="s">
        <v>378</v>
      </c>
      <c r="J250" s="20" t="s">
        <v>378</v>
      </c>
      <c r="K250" s="20" t="s">
        <v>378</v>
      </c>
      <c r="L250" s="20" t="s">
        <v>378</v>
      </c>
      <c r="M250" s="20" t="s">
        <v>378</v>
      </c>
      <c r="N250" s="20">
        <v>346</v>
      </c>
      <c r="O250" s="17" t="s">
        <v>270</v>
      </c>
    </row>
    <row r="251" spans="1:16">
      <c r="A251" s="13" t="s">
        <v>271</v>
      </c>
      <c r="B251" s="20" t="s">
        <v>378</v>
      </c>
      <c r="C251" s="20" t="s">
        <v>378</v>
      </c>
      <c r="D251" s="20" t="s">
        <v>378</v>
      </c>
      <c r="E251" s="20" t="s">
        <v>378</v>
      </c>
      <c r="F251" s="20" t="s">
        <v>378</v>
      </c>
      <c r="G251" s="20" t="s">
        <v>378</v>
      </c>
      <c r="H251" s="20" t="s">
        <v>378</v>
      </c>
      <c r="I251" s="20" t="s">
        <v>378</v>
      </c>
      <c r="J251" s="20" t="s">
        <v>378</v>
      </c>
      <c r="K251" s="20" t="s">
        <v>378</v>
      </c>
      <c r="L251" s="20" t="s">
        <v>378</v>
      </c>
      <c r="M251" s="20" t="s">
        <v>378</v>
      </c>
      <c r="N251" s="10" t="s">
        <v>378</v>
      </c>
      <c r="O251" s="13" t="s">
        <v>272</v>
      </c>
    </row>
    <row r="252" spans="1:16">
      <c r="A252" s="13" t="s">
        <v>273</v>
      </c>
      <c r="B252" s="20" t="s">
        <v>378</v>
      </c>
      <c r="C252" s="20" t="s">
        <v>378</v>
      </c>
      <c r="D252" s="20" t="s">
        <v>378</v>
      </c>
      <c r="E252" s="20" t="s">
        <v>378</v>
      </c>
      <c r="F252" s="20" t="s">
        <v>378</v>
      </c>
      <c r="G252" s="20" t="s">
        <v>378</v>
      </c>
      <c r="H252" s="20" t="s">
        <v>378</v>
      </c>
      <c r="I252" s="20" t="s">
        <v>378</v>
      </c>
      <c r="J252" s="20" t="s">
        <v>378</v>
      </c>
      <c r="K252" s="20" t="s">
        <v>378</v>
      </c>
      <c r="L252" s="20" t="s">
        <v>378</v>
      </c>
      <c r="M252" s="20" t="s">
        <v>378</v>
      </c>
      <c r="N252" s="10" t="s">
        <v>378</v>
      </c>
      <c r="O252" s="13" t="s">
        <v>274</v>
      </c>
    </row>
    <row r="253" spans="1:16">
      <c r="A253" s="13" t="s">
        <v>275</v>
      </c>
      <c r="B253" s="20" t="s">
        <v>378</v>
      </c>
      <c r="C253" s="20" t="s">
        <v>378</v>
      </c>
      <c r="D253" s="20" t="s">
        <v>378</v>
      </c>
      <c r="E253" s="20" t="s">
        <v>378</v>
      </c>
      <c r="F253" s="20" t="s">
        <v>378</v>
      </c>
      <c r="G253" s="20" t="s">
        <v>378</v>
      </c>
      <c r="H253" s="20" t="s">
        <v>378</v>
      </c>
      <c r="I253" s="20" t="s">
        <v>378</v>
      </c>
      <c r="J253" s="20" t="s">
        <v>378</v>
      </c>
      <c r="K253" s="20" t="s">
        <v>378</v>
      </c>
      <c r="L253" s="20" t="s">
        <v>378</v>
      </c>
      <c r="M253" s="20" t="s">
        <v>378</v>
      </c>
      <c r="N253" s="10" t="s">
        <v>378</v>
      </c>
      <c r="O253" s="13" t="s">
        <v>276</v>
      </c>
    </row>
    <row r="254" spans="1:16">
      <c r="A254" s="17" t="s">
        <v>277</v>
      </c>
      <c r="B254" s="20" t="s">
        <v>378</v>
      </c>
      <c r="C254" s="20" t="s">
        <v>378</v>
      </c>
      <c r="D254" s="20" t="s">
        <v>378</v>
      </c>
      <c r="E254" s="20" t="s">
        <v>378</v>
      </c>
      <c r="F254" s="20" t="s">
        <v>378</v>
      </c>
      <c r="G254" s="20" t="s">
        <v>378</v>
      </c>
      <c r="H254" s="20" t="s">
        <v>378</v>
      </c>
      <c r="I254" s="20" t="s">
        <v>378</v>
      </c>
      <c r="J254" s="20" t="s">
        <v>378</v>
      </c>
      <c r="K254" s="20" t="s">
        <v>378</v>
      </c>
      <c r="L254" s="20" t="s">
        <v>378</v>
      </c>
      <c r="M254" s="20" t="s">
        <v>378</v>
      </c>
      <c r="N254" s="20">
        <v>839</v>
      </c>
      <c r="O254" s="17" t="s">
        <v>278</v>
      </c>
    </row>
    <row r="255" spans="1:16">
      <c r="A255" s="13" t="s">
        <v>279</v>
      </c>
      <c r="B255" s="20" t="s">
        <v>378</v>
      </c>
      <c r="C255" s="20" t="s">
        <v>378</v>
      </c>
      <c r="D255" s="20" t="s">
        <v>378</v>
      </c>
      <c r="E255" s="20" t="s">
        <v>378</v>
      </c>
      <c r="F255" s="20" t="s">
        <v>378</v>
      </c>
      <c r="G255" s="20" t="s">
        <v>378</v>
      </c>
      <c r="H255" s="20" t="s">
        <v>378</v>
      </c>
      <c r="I255" s="20" t="s">
        <v>378</v>
      </c>
      <c r="J255" s="20" t="s">
        <v>378</v>
      </c>
      <c r="K255" s="20" t="s">
        <v>378</v>
      </c>
      <c r="L255" s="20" t="s">
        <v>378</v>
      </c>
      <c r="M255" s="20" t="s">
        <v>378</v>
      </c>
      <c r="N255" s="10" t="s">
        <v>378</v>
      </c>
      <c r="O255" s="13" t="s">
        <v>280</v>
      </c>
    </row>
    <row r="256" spans="1:16">
      <c r="A256" s="13" t="s">
        <v>281</v>
      </c>
      <c r="B256" s="20" t="s">
        <v>378</v>
      </c>
      <c r="C256" s="20" t="s">
        <v>378</v>
      </c>
      <c r="D256" s="20" t="s">
        <v>378</v>
      </c>
      <c r="E256" s="20" t="s">
        <v>378</v>
      </c>
      <c r="F256" s="20" t="s">
        <v>378</v>
      </c>
      <c r="G256" s="20" t="s">
        <v>378</v>
      </c>
      <c r="H256" s="20" t="s">
        <v>378</v>
      </c>
      <c r="I256" s="20" t="s">
        <v>378</v>
      </c>
      <c r="J256" s="20" t="s">
        <v>378</v>
      </c>
      <c r="K256" s="20" t="s">
        <v>378</v>
      </c>
      <c r="L256" s="20" t="s">
        <v>378</v>
      </c>
      <c r="M256" s="20" t="s">
        <v>378</v>
      </c>
      <c r="N256" s="10" t="s">
        <v>378</v>
      </c>
      <c r="O256" s="13" t="s">
        <v>282</v>
      </c>
    </row>
    <row r="257" spans="1:15">
      <c r="A257" s="17" t="s">
        <v>283</v>
      </c>
      <c r="B257" s="20" t="s">
        <v>378</v>
      </c>
      <c r="C257" s="20" t="s">
        <v>378</v>
      </c>
      <c r="D257" s="20" t="s">
        <v>378</v>
      </c>
      <c r="E257" s="20" t="s">
        <v>378</v>
      </c>
      <c r="F257" s="20" t="s">
        <v>378</v>
      </c>
      <c r="G257" s="20" t="s">
        <v>378</v>
      </c>
      <c r="H257" s="20" t="s">
        <v>378</v>
      </c>
      <c r="I257" s="20" t="s">
        <v>378</v>
      </c>
      <c r="J257" s="20" t="s">
        <v>378</v>
      </c>
      <c r="K257" s="20" t="s">
        <v>378</v>
      </c>
      <c r="L257" s="20" t="s">
        <v>378</v>
      </c>
      <c r="M257" s="20" t="s">
        <v>378</v>
      </c>
      <c r="N257" s="20">
        <v>379</v>
      </c>
      <c r="O257" s="17" t="s">
        <v>284</v>
      </c>
    </row>
    <row r="258" spans="1:15">
      <c r="A258" s="13" t="s">
        <v>285</v>
      </c>
      <c r="B258" s="20" t="s">
        <v>378</v>
      </c>
      <c r="C258" s="20" t="s">
        <v>378</v>
      </c>
      <c r="D258" s="20" t="s">
        <v>378</v>
      </c>
      <c r="E258" s="20" t="s">
        <v>378</v>
      </c>
      <c r="F258" s="20" t="s">
        <v>378</v>
      </c>
      <c r="G258" s="20" t="s">
        <v>378</v>
      </c>
      <c r="H258" s="20" t="s">
        <v>378</v>
      </c>
      <c r="I258" s="20" t="s">
        <v>378</v>
      </c>
      <c r="J258" s="20" t="s">
        <v>378</v>
      </c>
      <c r="K258" s="20" t="s">
        <v>378</v>
      </c>
      <c r="L258" s="20" t="s">
        <v>378</v>
      </c>
      <c r="M258" s="20" t="s">
        <v>378</v>
      </c>
      <c r="N258" s="10" t="s">
        <v>378</v>
      </c>
      <c r="O258" s="13" t="s">
        <v>286</v>
      </c>
    </row>
    <row r="259" spans="1:15">
      <c r="A259" s="13" t="s">
        <v>287</v>
      </c>
      <c r="B259" s="20" t="s">
        <v>378</v>
      </c>
      <c r="C259" s="20" t="s">
        <v>378</v>
      </c>
      <c r="D259" s="20" t="s">
        <v>378</v>
      </c>
      <c r="E259" s="20" t="s">
        <v>378</v>
      </c>
      <c r="F259" s="20" t="s">
        <v>378</v>
      </c>
      <c r="G259" s="20" t="s">
        <v>378</v>
      </c>
      <c r="H259" s="20" t="s">
        <v>378</v>
      </c>
      <c r="I259" s="20" t="s">
        <v>378</v>
      </c>
      <c r="J259" s="20" t="s">
        <v>378</v>
      </c>
      <c r="K259" s="20" t="s">
        <v>378</v>
      </c>
      <c r="L259" s="20" t="s">
        <v>378</v>
      </c>
      <c r="M259" s="20" t="s">
        <v>378</v>
      </c>
      <c r="N259" s="10" t="s">
        <v>378</v>
      </c>
      <c r="O259" s="13" t="s">
        <v>288</v>
      </c>
    </row>
    <row r="260" spans="1:15">
      <c r="A260" s="13" t="s">
        <v>289</v>
      </c>
      <c r="B260" s="20" t="s">
        <v>378</v>
      </c>
      <c r="C260" s="20" t="s">
        <v>378</v>
      </c>
      <c r="D260" s="20" t="s">
        <v>378</v>
      </c>
      <c r="E260" s="20" t="s">
        <v>378</v>
      </c>
      <c r="F260" s="20" t="s">
        <v>378</v>
      </c>
      <c r="G260" s="20" t="s">
        <v>378</v>
      </c>
      <c r="H260" s="20" t="s">
        <v>378</v>
      </c>
      <c r="I260" s="20" t="s">
        <v>378</v>
      </c>
      <c r="J260" s="20" t="s">
        <v>378</v>
      </c>
      <c r="K260" s="20" t="s">
        <v>378</v>
      </c>
      <c r="L260" s="20" t="s">
        <v>378</v>
      </c>
      <c r="M260" s="20" t="s">
        <v>378</v>
      </c>
      <c r="N260" s="10" t="s">
        <v>378</v>
      </c>
      <c r="O260" s="13" t="s">
        <v>290</v>
      </c>
    </row>
    <row r="261" spans="1:15">
      <c r="A261" s="13" t="s">
        <v>291</v>
      </c>
      <c r="B261" s="20" t="s">
        <v>378</v>
      </c>
      <c r="C261" s="20" t="s">
        <v>378</v>
      </c>
      <c r="D261" s="20" t="s">
        <v>378</v>
      </c>
      <c r="E261" s="20" t="s">
        <v>378</v>
      </c>
      <c r="F261" s="20" t="s">
        <v>378</v>
      </c>
      <c r="G261" s="20" t="s">
        <v>378</v>
      </c>
      <c r="H261" s="20" t="s">
        <v>378</v>
      </c>
      <c r="I261" s="20" t="s">
        <v>378</v>
      </c>
      <c r="J261" s="20" t="s">
        <v>378</v>
      </c>
      <c r="K261" s="20" t="s">
        <v>378</v>
      </c>
      <c r="L261" s="20" t="s">
        <v>378</v>
      </c>
      <c r="M261" s="20" t="s">
        <v>378</v>
      </c>
      <c r="N261" s="10" t="s">
        <v>378</v>
      </c>
      <c r="O261" s="13" t="s">
        <v>292</v>
      </c>
    </row>
    <row r="262" spans="1:15">
      <c r="A262" s="13" t="s">
        <v>293</v>
      </c>
      <c r="B262" s="20" t="s">
        <v>378</v>
      </c>
      <c r="C262" s="20" t="s">
        <v>378</v>
      </c>
      <c r="D262" s="20" t="s">
        <v>378</v>
      </c>
      <c r="E262" s="20" t="s">
        <v>378</v>
      </c>
      <c r="F262" s="20" t="s">
        <v>378</v>
      </c>
      <c r="G262" s="20" t="s">
        <v>378</v>
      </c>
      <c r="H262" s="20" t="s">
        <v>378</v>
      </c>
      <c r="I262" s="20" t="s">
        <v>378</v>
      </c>
      <c r="J262" s="20" t="s">
        <v>378</v>
      </c>
      <c r="K262" s="20" t="s">
        <v>378</v>
      </c>
      <c r="L262" s="20" t="s">
        <v>378</v>
      </c>
      <c r="M262" s="20" t="s">
        <v>378</v>
      </c>
      <c r="N262" s="10" t="s">
        <v>378</v>
      </c>
      <c r="O262" s="13" t="s">
        <v>294</v>
      </c>
    </row>
    <row r="263" spans="1:15">
      <c r="A263" s="13" t="s">
        <v>295</v>
      </c>
      <c r="B263" s="20" t="s">
        <v>378</v>
      </c>
      <c r="C263" s="20" t="s">
        <v>378</v>
      </c>
      <c r="D263" s="20" t="s">
        <v>378</v>
      </c>
      <c r="E263" s="20" t="s">
        <v>378</v>
      </c>
      <c r="F263" s="20" t="s">
        <v>378</v>
      </c>
      <c r="G263" s="20" t="s">
        <v>378</v>
      </c>
      <c r="H263" s="20" t="s">
        <v>378</v>
      </c>
      <c r="I263" s="20" t="s">
        <v>378</v>
      </c>
      <c r="J263" s="20" t="s">
        <v>378</v>
      </c>
      <c r="K263" s="20" t="s">
        <v>378</v>
      </c>
      <c r="L263" s="20" t="s">
        <v>378</v>
      </c>
      <c r="M263" s="20" t="s">
        <v>378</v>
      </c>
      <c r="N263" s="10" t="s">
        <v>378</v>
      </c>
      <c r="O263" s="13" t="s">
        <v>296</v>
      </c>
    </row>
    <row r="264" spans="1:15">
      <c r="A264" s="17" t="s">
        <v>297</v>
      </c>
      <c r="B264" s="20" t="s">
        <v>378</v>
      </c>
      <c r="C264" s="20" t="s">
        <v>378</v>
      </c>
      <c r="D264" s="20" t="s">
        <v>378</v>
      </c>
      <c r="E264" s="20" t="s">
        <v>378</v>
      </c>
      <c r="F264" s="20" t="s">
        <v>378</v>
      </c>
      <c r="G264" s="20" t="s">
        <v>378</v>
      </c>
      <c r="H264" s="20" t="s">
        <v>378</v>
      </c>
      <c r="I264" s="20" t="s">
        <v>378</v>
      </c>
      <c r="J264" s="20" t="s">
        <v>378</v>
      </c>
      <c r="K264" s="20" t="s">
        <v>378</v>
      </c>
      <c r="L264" s="20" t="s">
        <v>378</v>
      </c>
      <c r="M264" s="20" t="s">
        <v>378</v>
      </c>
      <c r="N264" s="20">
        <v>635</v>
      </c>
      <c r="O264" s="17" t="s">
        <v>298</v>
      </c>
    </row>
    <row r="265" spans="1:15">
      <c r="A265" s="13" t="s">
        <v>299</v>
      </c>
      <c r="B265" s="20" t="s">
        <v>378</v>
      </c>
      <c r="C265" s="20" t="s">
        <v>378</v>
      </c>
      <c r="D265" s="20" t="s">
        <v>378</v>
      </c>
      <c r="E265" s="20" t="s">
        <v>378</v>
      </c>
      <c r="F265" s="20" t="s">
        <v>378</v>
      </c>
      <c r="G265" s="20" t="s">
        <v>378</v>
      </c>
      <c r="H265" s="20" t="s">
        <v>378</v>
      </c>
      <c r="I265" s="20" t="s">
        <v>378</v>
      </c>
      <c r="J265" s="20" t="s">
        <v>378</v>
      </c>
      <c r="K265" s="20" t="s">
        <v>378</v>
      </c>
      <c r="L265" s="20" t="s">
        <v>378</v>
      </c>
      <c r="M265" s="20" t="s">
        <v>378</v>
      </c>
      <c r="N265" s="10" t="s">
        <v>378</v>
      </c>
      <c r="O265" s="13" t="s">
        <v>300</v>
      </c>
    </row>
    <row r="266" spans="1:15">
      <c r="A266" s="13" t="s">
        <v>301</v>
      </c>
      <c r="B266" s="20" t="s">
        <v>378</v>
      </c>
      <c r="C266" s="20" t="s">
        <v>378</v>
      </c>
      <c r="D266" s="20" t="s">
        <v>378</v>
      </c>
      <c r="E266" s="20" t="s">
        <v>378</v>
      </c>
      <c r="F266" s="20" t="s">
        <v>378</v>
      </c>
      <c r="G266" s="20" t="s">
        <v>378</v>
      </c>
      <c r="H266" s="20" t="s">
        <v>378</v>
      </c>
      <c r="I266" s="20" t="s">
        <v>378</v>
      </c>
      <c r="J266" s="20" t="s">
        <v>378</v>
      </c>
      <c r="K266" s="20" t="s">
        <v>378</v>
      </c>
      <c r="L266" s="20" t="s">
        <v>378</v>
      </c>
      <c r="M266" s="20" t="s">
        <v>378</v>
      </c>
      <c r="N266" s="10" t="s">
        <v>378</v>
      </c>
      <c r="O266" s="13" t="s">
        <v>302</v>
      </c>
    </row>
    <row r="267" spans="1:15">
      <c r="A267" s="13" t="s">
        <v>303</v>
      </c>
      <c r="B267" s="20" t="s">
        <v>378</v>
      </c>
      <c r="C267" s="20" t="s">
        <v>378</v>
      </c>
      <c r="D267" s="20" t="s">
        <v>378</v>
      </c>
      <c r="E267" s="20" t="s">
        <v>378</v>
      </c>
      <c r="F267" s="20" t="s">
        <v>378</v>
      </c>
      <c r="G267" s="20" t="s">
        <v>378</v>
      </c>
      <c r="H267" s="20" t="s">
        <v>378</v>
      </c>
      <c r="I267" s="20" t="s">
        <v>378</v>
      </c>
      <c r="J267" s="20" t="s">
        <v>378</v>
      </c>
      <c r="K267" s="20" t="s">
        <v>378</v>
      </c>
      <c r="L267" s="20" t="s">
        <v>378</v>
      </c>
      <c r="M267" s="20" t="s">
        <v>378</v>
      </c>
      <c r="N267" s="10" t="s">
        <v>378</v>
      </c>
      <c r="O267" s="13" t="s">
        <v>304</v>
      </c>
    </row>
    <row r="268" spans="1:15">
      <c r="A268" s="13" t="s">
        <v>305</v>
      </c>
      <c r="B268" s="20" t="s">
        <v>378</v>
      </c>
      <c r="C268" s="20" t="s">
        <v>378</v>
      </c>
      <c r="D268" s="20" t="s">
        <v>378</v>
      </c>
      <c r="E268" s="20" t="s">
        <v>378</v>
      </c>
      <c r="F268" s="20" t="s">
        <v>378</v>
      </c>
      <c r="G268" s="20" t="s">
        <v>378</v>
      </c>
      <c r="H268" s="20" t="s">
        <v>378</v>
      </c>
      <c r="I268" s="20" t="s">
        <v>378</v>
      </c>
      <c r="J268" s="20" t="s">
        <v>378</v>
      </c>
      <c r="K268" s="20" t="s">
        <v>378</v>
      </c>
      <c r="L268" s="20" t="s">
        <v>378</v>
      </c>
      <c r="M268" s="20" t="s">
        <v>378</v>
      </c>
      <c r="N268" s="10" t="s">
        <v>378</v>
      </c>
      <c r="O268" s="13" t="s">
        <v>306</v>
      </c>
    </row>
    <row r="269" spans="1:15">
      <c r="A269" s="17" t="s">
        <v>307</v>
      </c>
      <c r="B269" s="20" t="s">
        <v>378</v>
      </c>
      <c r="C269" s="20" t="s">
        <v>378</v>
      </c>
      <c r="D269" s="20" t="s">
        <v>378</v>
      </c>
      <c r="E269" s="20" t="s">
        <v>378</v>
      </c>
      <c r="F269" s="20" t="s">
        <v>378</v>
      </c>
      <c r="G269" s="20" t="s">
        <v>378</v>
      </c>
      <c r="H269" s="20" t="s">
        <v>378</v>
      </c>
      <c r="I269" s="20" t="s">
        <v>378</v>
      </c>
      <c r="J269" s="20" t="s">
        <v>378</v>
      </c>
      <c r="K269" s="20" t="s">
        <v>378</v>
      </c>
      <c r="L269" s="20" t="s">
        <v>378</v>
      </c>
      <c r="M269" s="20" t="s">
        <v>378</v>
      </c>
      <c r="N269" s="20">
        <v>816</v>
      </c>
      <c r="O269" s="17" t="s">
        <v>308</v>
      </c>
    </row>
    <row r="270" spans="1:15">
      <c r="A270" s="13" t="s">
        <v>309</v>
      </c>
      <c r="B270" s="20" t="s">
        <v>378</v>
      </c>
      <c r="C270" s="20" t="s">
        <v>378</v>
      </c>
      <c r="D270" s="20" t="s">
        <v>378</v>
      </c>
      <c r="E270" s="20" t="s">
        <v>378</v>
      </c>
      <c r="F270" s="20" t="s">
        <v>378</v>
      </c>
      <c r="G270" s="20" t="s">
        <v>378</v>
      </c>
      <c r="H270" s="20" t="s">
        <v>378</v>
      </c>
      <c r="I270" s="20" t="s">
        <v>378</v>
      </c>
      <c r="J270" s="20" t="s">
        <v>378</v>
      </c>
      <c r="K270" s="20" t="s">
        <v>378</v>
      </c>
      <c r="L270" s="20" t="s">
        <v>378</v>
      </c>
      <c r="M270" s="20" t="s">
        <v>378</v>
      </c>
      <c r="N270" s="10" t="s">
        <v>378</v>
      </c>
      <c r="O270" s="13" t="s">
        <v>310</v>
      </c>
    </row>
    <row r="271" spans="1:15">
      <c r="A271" s="13" t="s">
        <v>311</v>
      </c>
      <c r="B271" s="20" t="s">
        <v>378</v>
      </c>
      <c r="C271" s="20" t="s">
        <v>378</v>
      </c>
      <c r="D271" s="20" t="s">
        <v>378</v>
      </c>
      <c r="E271" s="20" t="s">
        <v>378</v>
      </c>
      <c r="F271" s="20" t="s">
        <v>378</v>
      </c>
      <c r="G271" s="20" t="s">
        <v>378</v>
      </c>
      <c r="H271" s="20" t="s">
        <v>378</v>
      </c>
      <c r="I271" s="20" t="s">
        <v>378</v>
      </c>
      <c r="J271" s="20" t="s">
        <v>378</v>
      </c>
      <c r="K271" s="20" t="s">
        <v>378</v>
      </c>
      <c r="L271" s="20" t="s">
        <v>378</v>
      </c>
      <c r="M271" s="20" t="s">
        <v>378</v>
      </c>
      <c r="N271" s="10" t="s">
        <v>378</v>
      </c>
      <c r="O271" s="13" t="s">
        <v>312</v>
      </c>
    </row>
    <row r="272" spans="1:15">
      <c r="A272" s="13" t="s">
        <v>313</v>
      </c>
      <c r="B272" s="20" t="s">
        <v>378</v>
      </c>
      <c r="C272" s="20" t="s">
        <v>378</v>
      </c>
      <c r="D272" s="20" t="s">
        <v>378</v>
      </c>
      <c r="E272" s="20" t="s">
        <v>378</v>
      </c>
      <c r="F272" s="20" t="s">
        <v>378</v>
      </c>
      <c r="G272" s="20" t="s">
        <v>378</v>
      </c>
      <c r="H272" s="20" t="s">
        <v>378</v>
      </c>
      <c r="I272" s="20" t="s">
        <v>378</v>
      </c>
      <c r="J272" s="20" t="s">
        <v>378</v>
      </c>
      <c r="K272" s="20" t="s">
        <v>378</v>
      </c>
      <c r="L272" s="20" t="s">
        <v>378</v>
      </c>
      <c r="M272" s="20" t="s">
        <v>378</v>
      </c>
      <c r="N272" s="10" t="s">
        <v>378</v>
      </c>
      <c r="O272" s="13" t="s">
        <v>314</v>
      </c>
    </row>
    <row r="273" spans="1:15">
      <c r="A273" s="13" t="s">
        <v>315</v>
      </c>
      <c r="B273" s="20" t="s">
        <v>378</v>
      </c>
      <c r="C273" s="20" t="s">
        <v>378</v>
      </c>
      <c r="D273" s="20" t="s">
        <v>378</v>
      </c>
      <c r="E273" s="20" t="s">
        <v>378</v>
      </c>
      <c r="F273" s="20" t="s">
        <v>378</v>
      </c>
      <c r="G273" s="20" t="s">
        <v>378</v>
      </c>
      <c r="H273" s="20" t="s">
        <v>378</v>
      </c>
      <c r="I273" s="20" t="s">
        <v>378</v>
      </c>
      <c r="J273" s="20" t="s">
        <v>378</v>
      </c>
      <c r="K273" s="20" t="s">
        <v>378</v>
      </c>
      <c r="L273" s="20" t="s">
        <v>378</v>
      </c>
      <c r="M273" s="20" t="s">
        <v>378</v>
      </c>
      <c r="N273" s="10" t="s">
        <v>378</v>
      </c>
      <c r="O273" s="13" t="s">
        <v>316</v>
      </c>
    </row>
    <row r="274" spans="1:15">
      <c r="A274" s="17" t="s">
        <v>317</v>
      </c>
      <c r="B274" s="20" t="s">
        <v>378</v>
      </c>
      <c r="C274" s="20" t="s">
        <v>378</v>
      </c>
      <c r="D274" s="20" t="s">
        <v>378</v>
      </c>
      <c r="E274" s="20" t="s">
        <v>378</v>
      </c>
      <c r="F274" s="20" t="s">
        <v>378</v>
      </c>
      <c r="G274" s="20" t="s">
        <v>378</v>
      </c>
      <c r="H274" s="20" t="s">
        <v>378</v>
      </c>
      <c r="I274" s="20" t="s">
        <v>378</v>
      </c>
      <c r="J274" s="20" t="s">
        <v>378</v>
      </c>
      <c r="K274" s="20" t="s">
        <v>378</v>
      </c>
      <c r="L274" s="20" t="s">
        <v>378</v>
      </c>
      <c r="M274" s="20" t="s">
        <v>378</v>
      </c>
      <c r="N274" s="20">
        <v>384</v>
      </c>
      <c r="O274" s="17" t="s">
        <v>318</v>
      </c>
    </row>
    <row r="275" spans="1:15">
      <c r="A275" s="13" t="s">
        <v>319</v>
      </c>
      <c r="B275" s="20" t="s">
        <v>378</v>
      </c>
      <c r="C275" s="20" t="s">
        <v>378</v>
      </c>
      <c r="D275" s="20" t="s">
        <v>378</v>
      </c>
      <c r="E275" s="20" t="s">
        <v>378</v>
      </c>
      <c r="F275" s="20" t="s">
        <v>378</v>
      </c>
      <c r="G275" s="20" t="s">
        <v>378</v>
      </c>
      <c r="H275" s="20" t="s">
        <v>378</v>
      </c>
      <c r="I275" s="20" t="s">
        <v>378</v>
      </c>
      <c r="J275" s="20" t="s">
        <v>378</v>
      </c>
      <c r="K275" s="20" t="s">
        <v>378</v>
      </c>
      <c r="L275" s="20" t="s">
        <v>378</v>
      </c>
      <c r="M275" s="20" t="s">
        <v>378</v>
      </c>
      <c r="N275" s="10" t="s">
        <v>378</v>
      </c>
      <c r="O275" s="13" t="s">
        <v>320</v>
      </c>
    </row>
    <row r="276" spans="1:15">
      <c r="A276" s="13" t="s">
        <v>321</v>
      </c>
      <c r="B276" s="20" t="s">
        <v>378</v>
      </c>
      <c r="C276" s="20" t="s">
        <v>378</v>
      </c>
      <c r="D276" s="20" t="s">
        <v>378</v>
      </c>
      <c r="E276" s="20" t="s">
        <v>378</v>
      </c>
      <c r="F276" s="20" t="s">
        <v>378</v>
      </c>
      <c r="G276" s="20" t="s">
        <v>378</v>
      </c>
      <c r="H276" s="20" t="s">
        <v>378</v>
      </c>
      <c r="I276" s="20" t="s">
        <v>378</v>
      </c>
      <c r="J276" s="20" t="s">
        <v>378</v>
      </c>
      <c r="K276" s="20" t="s">
        <v>378</v>
      </c>
      <c r="L276" s="20" t="s">
        <v>378</v>
      </c>
      <c r="M276" s="20" t="s">
        <v>378</v>
      </c>
      <c r="N276" s="10" t="s">
        <v>378</v>
      </c>
      <c r="O276" s="13" t="s">
        <v>322</v>
      </c>
    </row>
    <row r="277" spans="1:15">
      <c r="A277" s="13" t="s">
        <v>323</v>
      </c>
      <c r="B277" s="20" t="s">
        <v>378</v>
      </c>
      <c r="C277" s="20" t="s">
        <v>378</v>
      </c>
      <c r="D277" s="20" t="s">
        <v>378</v>
      </c>
      <c r="E277" s="20" t="s">
        <v>378</v>
      </c>
      <c r="F277" s="20" t="s">
        <v>378</v>
      </c>
      <c r="G277" s="20" t="s">
        <v>378</v>
      </c>
      <c r="H277" s="20" t="s">
        <v>378</v>
      </c>
      <c r="I277" s="20" t="s">
        <v>378</v>
      </c>
      <c r="J277" s="20" t="s">
        <v>378</v>
      </c>
      <c r="K277" s="20" t="s">
        <v>378</v>
      </c>
      <c r="L277" s="20" t="s">
        <v>378</v>
      </c>
      <c r="M277" s="20" t="s">
        <v>378</v>
      </c>
      <c r="N277" s="10" t="s">
        <v>378</v>
      </c>
      <c r="O277" s="13" t="s">
        <v>324</v>
      </c>
    </row>
    <row r="278" spans="1:15">
      <c r="A278" s="13" t="s">
        <v>325</v>
      </c>
      <c r="B278" s="20" t="s">
        <v>378</v>
      </c>
      <c r="C278" s="20" t="s">
        <v>378</v>
      </c>
      <c r="D278" s="20" t="s">
        <v>378</v>
      </c>
      <c r="E278" s="20" t="s">
        <v>378</v>
      </c>
      <c r="F278" s="20" t="s">
        <v>378</v>
      </c>
      <c r="G278" s="20" t="s">
        <v>378</v>
      </c>
      <c r="H278" s="20" t="s">
        <v>378</v>
      </c>
      <c r="I278" s="20" t="s">
        <v>378</v>
      </c>
      <c r="J278" s="20" t="s">
        <v>378</v>
      </c>
      <c r="K278" s="20" t="s">
        <v>378</v>
      </c>
      <c r="L278" s="20" t="s">
        <v>378</v>
      </c>
      <c r="M278" s="20" t="s">
        <v>378</v>
      </c>
      <c r="N278" s="10" t="s">
        <v>378</v>
      </c>
      <c r="O278" s="13" t="s">
        <v>326</v>
      </c>
    </row>
    <row r="279" spans="1:15">
      <c r="A279" s="17" t="s">
        <v>327</v>
      </c>
      <c r="B279" s="20" t="s">
        <v>378</v>
      </c>
      <c r="C279" s="20" t="s">
        <v>378</v>
      </c>
      <c r="D279" s="20" t="s">
        <v>378</v>
      </c>
      <c r="E279" s="20" t="s">
        <v>378</v>
      </c>
      <c r="F279" s="20" t="s">
        <v>378</v>
      </c>
      <c r="G279" s="20" t="s">
        <v>378</v>
      </c>
      <c r="H279" s="20" t="s">
        <v>378</v>
      </c>
      <c r="I279" s="20" t="s">
        <v>378</v>
      </c>
      <c r="J279" s="20" t="s">
        <v>378</v>
      </c>
      <c r="K279" s="20" t="s">
        <v>378</v>
      </c>
      <c r="L279" s="20" t="s">
        <v>378</v>
      </c>
      <c r="M279" s="20" t="s">
        <v>378</v>
      </c>
      <c r="N279" s="20">
        <v>1821</v>
      </c>
      <c r="O279" s="17" t="s">
        <v>328</v>
      </c>
    </row>
    <row r="280" spans="1:15">
      <c r="A280" s="13" t="s">
        <v>329</v>
      </c>
      <c r="B280" s="20" t="s">
        <v>378</v>
      </c>
      <c r="C280" s="20" t="s">
        <v>378</v>
      </c>
      <c r="D280" s="20" t="s">
        <v>378</v>
      </c>
      <c r="E280" s="20" t="s">
        <v>378</v>
      </c>
      <c r="F280" s="20" t="s">
        <v>378</v>
      </c>
      <c r="G280" s="20" t="s">
        <v>378</v>
      </c>
      <c r="H280" s="20" t="s">
        <v>378</v>
      </c>
      <c r="I280" s="20" t="s">
        <v>378</v>
      </c>
      <c r="J280" s="20" t="s">
        <v>378</v>
      </c>
      <c r="K280" s="20" t="s">
        <v>378</v>
      </c>
      <c r="L280" s="20" t="s">
        <v>378</v>
      </c>
      <c r="M280" s="20" t="s">
        <v>378</v>
      </c>
      <c r="N280" s="10" t="s">
        <v>378</v>
      </c>
      <c r="O280" s="13" t="s">
        <v>330</v>
      </c>
    </row>
    <row r="281" spans="1:15">
      <c r="A281" s="13" t="s">
        <v>331</v>
      </c>
      <c r="B281" s="20" t="s">
        <v>378</v>
      </c>
      <c r="C281" s="20" t="s">
        <v>378</v>
      </c>
      <c r="D281" s="20" t="s">
        <v>378</v>
      </c>
      <c r="E281" s="20" t="s">
        <v>378</v>
      </c>
      <c r="F281" s="20" t="s">
        <v>378</v>
      </c>
      <c r="G281" s="20" t="s">
        <v>378</v>
      </c>
      <c r="H281" s="20" t="s">
        <v>378</v>
      </c>
      <c r="I281" s="20" t="s">
        <v>378</v>
      </c>
      <c r="J281" s="20" t="s">
        <v>378</v>
      </c>
      <c r="K281" s="20" t="s">
        <v>378</v>
      </c>
      <c r="L281" s="20" t="s">
        <v>378</v>
      </c>
      <c r="M281" s="20" t="s">
        <v>378</v>
      </c>
      <c r="N281" s="10" t="s">
        <v>378</v>
      </c>
      <c r="O281" s="13" t="s">
        <v>332</v>
      </c>
    </row>
    <row r="282" spans="1:15">
      <c r="A282" s="17" t="s">
        <v>333</v>
      </c>
      <c r="B282" s="20" t="s">
        <v>378</v>
      </c>
      <c r="C282" s="20" t="s">
        <v>378</v>
      </c>
      <c r="D282" s="20" t="s">
        <v>378</v>
      </c>
      <c r="E282" s="20" t="s">
        <v>378</v>
      </c>
      <c r="F282" s="20" t="s">
        <v>378</v>
      </c>
      <c r="G282" s="20" t="s">
        <v>378</v>
      </c>
      <c r="H282" s="20" t="s">
        <v>378</v>
      </c>
      <c r="I282" s="20" t="s">
        <v>378</v>
      </c>
      <c r="J282" s="20" t="s">
        <v>378</v>
      </c>
      <c r="K282" s="20" t="s">
        <v>378</v>
      </c>
      <c r="L282" s="20" t="s">
        <v>378</v>
      </c>
      <c r="M282" s="20" t="s">
        <v>378</v>
      </c>
      <c r="N282" s="20">
        <v>1286</v>
      </c>
      <c r="O282" s="17" t="s">
        <v>334</v>
      </c>
    </row>
    <row r="283" spans="1:15">
      <c r="A283" s="13" t="s">
        <v>335</v>
      </c>
      <c r="B283" s="20" t="s">
        <v>378</v>
      </c>
      <c r="C283" s="20" t="s">
        <v>378</v>
      </c>
      <c r="D283" s="20" t="s">
        <v>378</v>
      </c>
      <c r="E283" s="20" t="s">
        <v>378</v>
      </c>
      <c r="F283" s="20" t="s">
        <v>378</v>
      </c>
      <c r="G283" s="20" t="s">
        <v>378</v>
      </c>
      <c r="H283" s="20" t="s">
        <v>378</v>
      </c>
      <c r="I283" s="20" t="s">
        <v>378</v>
      </c>
      <c r="J283" s="20" t="s">
        <v>378</v>
      </c>
      <c r="K283" s="20" t="s">
        <v>378</v>
      </c>
      <c r="L283" s="20" t="s">
        <v>378</v>
      </c>
      <c r="M283" s="20" t="s">
        <v>378</v>
      </c>
      <c r="N283" s="10" t="s">
        <v>378</v>
      </c>
      <c r="O283" s="13" t="s">
        <v>336</v>
      </c>
    </row>
    <row r="284" spans="1:15">
      <c r="A284" s="17" t="s">
        <v>337</v>
      </c>
      <c r="B284" s="20" t="s">
        <v>378</v>
      </c>
      <c r="C284" s="20" t="s">
        <v>378</v>
      </c>
      <c r="D284" s="20" t="s">
        <v>378</v>
      </c>
      <c r="E284" s="20" t="s">
        <v>378</v>
      </c>
      <c r="F284" s="20" t="s">
        <v>378</v>
      </c>
      <c r="G284" s="20" t="s">
        <v>378</v>
      </c>
      <c r="H284" s="20" t="s">
        <v>378</v>
      </c>
      <c r="I284" s="20" t="s">
        <v>378</v>
      </c>
      <c r="J284" s="20" t="s">
        <v>378</v>
      </c>
      <c r="K284" s="20" t="s">
        <v>378</v>
      </c>
      <c r="L284" s="20" t="s">
        <v>378</v>
      </c>
      <c r="M284" s="20" t="s">
        <v>378</v>
      </c>
      <c r="N284" s="20">
        <v>388</v>
      </c>
      <c r="O284" s="17" t="s">
        <v>338</v>
      </c>
    </row>
    <row r="285" spans="1:15">
      <c r="A285" s="13" t="s">
        <v>339</v>
      </c>
      <c r="B285" s="20" t="s">
        <v>378</v>
      </c>
      <c r="C285" s="20" t="s">
        <v>378</v>
      </c>
      <c r="D285" s="20" t="s">
        <v>378</v>
      </c>
      <c r="E285" s="20" t="s">
        <v>378</v>
      </c>
      <c r="F285" s="20" t="s">
        <v>378</v>
      </c>
      <c r="G285" s="20" t="s">
        <v>378</v>
      </c>
      <c r="H285" s="20" t="s">
        <v>378</v>
      </c>
      <c r="I285" s="20" t="s">
        <v>378</v>
      </c>
      <c r="J285" s="20" t="s">
        <v>378</v>
      </c>
      <c r="K285" s="20" t="s">
        <v>378</v>
      </c>
      <c r="L285" s="20" t="s">
        <v>378</v>
      </c>
      <c r="M285" s="20" t="s">
        <v>378</v>
      </c>
      <c r="N285" s="10" t="s">
        <v>378</v>
      </c>
      <c r="O285" s="13" t="s">
        <v>340</v>
      </c>
    </row>
    <row r="286" spans="1:15">
      <c r="A286" s="13" t="s">
        <v>341</v>
      </c>
      <c r="B286" s="20" t="s">
        <v>378</v>
      </c>
      <c r="C286" s="20" t="s">
        <v>378</v>
      </c>
      <c r="D286" s="20" t="s">
        <v>378</v>
      </c>
      <c r="E286" s="20" t="s">
        <v>378</v>
      </c>
      <c r="F286" s="20" t="s">
        <v>378</v>
      </c>
      <c r="G286" s="20" t="s">
        <v>378</v>
      </c>
      <c r="H286" s="20" t="s">
        <v>378</v>
      </c>
      <c r="I286" s="20" t="s">
        <v>378</v>
      </c>
      <c r="J286" s="20" t="s">
        <v>378</v>
      </c>
      <c r="K286" s="20" t="s">
        <v>378</v>
      </c>
      <c r="L286" s="20" t="s">
        <v>378</v>
      </c>
      <c r="M286" s="20" t="s">
        <v>378</v>
      </c>
      <c r="N286" s="10" t="s">
        <v>378</v>
      </c>
      <c r="O286" s="13" t="s">
        <v>342</v>
      </c>
    </row>
    <row r="287" spans="1:15">
      <c r="A287" s="13" t="s">
        <v>343</v>
      </c>
      <c r="B287" s="20" t="s">
        <v>378</v>
      </c>
      <c r="C287" s="20" t="s">
        <v>378</v>
      </c>
      <c r="D287" s="20" t="s">
        <v>378</v>
      </c>
      <c r="E287" s="20" t="s">
        <v>378</v>
      </c>
      <c r="F287" s="20" t="s">
        <v>378</v>
      </c>
      <c r="G287" s="20" t="s">
        <v>378</v>
      </c>
      <c r="H287" s="20" t="s">
        <v>378</v>
      </c>
      <c r="I287" s="20" t="s">
        <v>378</v>
      </c>
      <c r="J287" s="20" t="s">
        <v>378</v>
      </c>
      <c r="K287" s="20" t="s">
        <v>378</v>
      </c>
      <c r="L287" s="20" t="s">
        <v>378</v>
      </c>
      <c r="M287" s="20" t="s">
        <v>378</v>
      </c>
      <c r="N287" s="10" t="s">
        <v>378</v>
      </c>
      <c r="O287" s="13" t="s">
        <v>344</v>
      </c>
    </row>
    <row r="288" spans="1:15">
      <c r="A288" s="13" t="s">
        <v>345</v>
      </c>
      <c r="B288" s="20" t="s">
        <v>378</v>
      </c>
      <c r="C288" s="20" t="s">
        <v>378</v>
      </c>
      <c r="D288" s="20" t="s">
        <v>378</v>
      </c>
      <c r="E288" s="20" t="s">
        <v>378</v>
      </c>
      <c r="F288" s="20" t="s">
        <v>378</v>
      </c>
      <c r="G288" s="20" t="s">
        <v>378</v>
      </c>
      <c r="H288" s="20" t="s">
        <v>378</v>
      </c>
      <c r="I288" s="20" t="s">
        <v>378</v>
      </c>
      <c r="J288" s="20" t="s">
        <v>378</v>
      </c>
      <c r="K288" s="20" t="s">
        <v>378</v>
      </c>
      <c r="L288" s="20" t="s">
        <v>378</v>
      </c>
      <c r="M288" s="20" t="s">
        <v>378</v>
      </c>
      <c r="N288" s="10" t="s">
        <v>378</v>
      </c>
      <c r="O288" s="13" t="s">
        <v>346</v>
      </c>
    </row>
    <row r="289" spans="1:16">
      <c r="A289" s="13" t="s">
        <v>347</v>
      </c>
      <c r="B289" s="20" t="s">
        <v>378</v>
      </c>
      <c r="C289" s="20" t="s">
        <v>378</v>
      </c>
      <c r="D289" s="20" t="s">
        <v>378</v>
      </c>
      <c r="E289" s="20" t="s">
        <v>378</v>
      </c>
      <c r="F289" s="20" t="s">
        <v>378</v>
      </c>
      <c r="G289" s="20" t="s">
        <v>378</v>
      </c>
      <c r="H289" s="20" t="s">
        <v>378</v>
      </c>
      <c r="I289" s="20" t="s">
        <v>378</v>
      </c>
      <c r="J289" s="20" t="s">
        <v>378</v>
      </c>
      <c r="K289" s="20" t="s">
        <v>378</v>
      </c>
      <c r="L289" s="20" t="s">
        <v>378</v>
      </c>
      <c r="M289" s="20" t="s">
        <v>378</v>
      </c>
      <c r="N289" s="10" t="s">
        <v>378</v>
      </c>
      <c r="O289" s="13" t="s">
        <v>348</v>
      </c>
    </row>
    <row r="290" spans="1:16">
      <c r="A290" s="13" t="s">
        <v>349</v>
      </c>
      <c r="B290" s="20" t="s">
        <v>378</v>
      </c>
      <c r="C290" s="20" t="s">
        <v>378</v>
      </c>
      <c r="D290" s="20" t="s">
        <v>378</v>
      </c>
      <c r="E290" s="20" t="s">
        <v>378</v>
      </c>
      <c r="F290" s="20" t="s">
        <v>378</v>
      </c>
      <c r="G290" s="20" t="s">
        <v>378</v>
      </c>
      <c r="H290" s="20" t="s">
        <v>378</v>
      </c>
      <c r="I290" s="20" t="s">
        <v>378</v>
      </c>
      <c r="J290" s="20" t="s">
        <v>378</v>
      </c>
      <c r="K290" s="20" t="s">
        <v>378</v>
      </c>
      <c r="L290" s="20" t="s">
        <v>378</v>
      </c>
      <c r="M290" s="20" t="s">
        <v>378</v>
      </c>
      <c r="N290" s="10" t="s">
        <v>378</v>
      </c>
      <c r="O290" s="13" t="s">
        <v>350</v>
      </c>
    </row>
    <row r="291" spans="1:16">
      <c r="A291" s="13" t="s">
        <v>351</v>
      </c>
      <c r="B291" s="20" t="s">
        <v>378</v>
      </c>
      <c r="C291" s="20" t="s">
        <v>378</v>
      </c>
      <c r="D291" s="20" t="s">
        <v>378</v>
      </c>
      <c r="E291" s="20" t="s">
        <v>378</v>
      </c>
      <c r="F291" s="20" t="s">
        <v>378</v>
      </c>
      <c r="G291" s="20" t="s">
        <v>378</v>
      </c>
      <c r="H291" s="20" t="s">
        <v>378</v>
      </c>
      <c r="I291" s="20" t="s">
        <v>378</v>
      </c>
      <c r="J291" s="20" t="s">
        <v>378</v>
      </c>
      <c r="K291" s="20" t="s">
        <v>378</v>
      </c>
      <c r="L291" s="20" t="s">
        <v>378</v>
      </c>
      <c r="M291" s="20" t="s">
        <v>378</v>
      </c>
      <c r="N291" s="10" t="s">
        <v>378</v>
      </c>
      <c r="O291" s="13" t="s">
        <v>352</v>
      </c>
    </row>
    <row r="292" spans="1:16">
      <c r="A292" s="17" t="s">
        <v>353</v>
      </c>
      <c r="B292" s="20" t="s">
        <v>378</v>
      </c>
      <c r="C292" s="20" t="s">
        <v>378</v>
      </c>
      <c r="D292" s="20" t="s">
        <v>378</v>
      </c>
      <c r="E292" s="20" t="s">
        <v>378</v>
      </c>
      <c r="F292" s="20" t="s">
        <v>378</v>
      </c>
      <c r="G292" s="20" t="s">
        <v>378</v>
      </c>
      <c r="H292" s="20" t="s">
        <v>378</v>
      </c>
      <c r="I292" s="20" t="s">
        <v>378</v>
      </c>
      <c r="J292" s="20" t="s">
        <v>378</v>
      </c>
      <c r="K292" s="20" t="s">
        <v>378</v>
      </c>
      <c r="L292" s="20" t="s">
        <v>378</v>
      </c>
      <c r="M292" s="20" t="s">
        <v>378</v>
      </c>
      <c r="N292" s="20">
        <v>234</v>
      </c>
      <c r="O292" s="17" t="s">
        <v>354</v>
      </c>
    </row>
    <row r="293" spans="1:16">
      <c r="A293" s="13" t="s">
        <v>355</v>
      </c>
      <c r="B293" s="20" t="s">
        <v>378</v>
      </c>
      <c r="C293" s="20" t="s">
        <v>378</v>
      </c>
      <c r="D293" s="20" t="s">
        <v>378</v>
      </c>
      <c r="E293" s="20" t="s">
        <v>378</v>
      </c>
      <c r="F293" s="20" t="s">
        <v>378</v>
      </c>
      <c r="G293" s="20" t="s">
        <v>378</v>
      </c>
      <c r="H293" s="20" t="s">
        <v>378</v>
      </c>
      <c r="I293" s="20" t="s">
        <v>378</v>
      </c>
      <c r="J293" s="20" t="s">
        <v>378</v>
      </c>
      <c r="K293" s="20" t="s">
        <v>378</v>
      </c>
      <c r="L293" s="20" t="s">
        <v>378</v>
      </c>
      <c r="M293" s="20" t="s">
        <v>378</v>
      </c>
      <c r="N293" s="10" t="s">
        <v>378</v>
      </c>
      <c r="O293" s="13" t="s">
        <v>356</v>
      </c>
    </row>
    <row r="294" spans="1:16">
      <c r="A294" s="17" t="s">
        <v>357</v>
      </c>
      <c r="B294" s="20" t="s">
        <v>378</v>
      </c>
      <c r="C294" s="20" t="s">
        <v>378</v>
      </c>
      <c r="D294" s="20" t="s">
        <v>378</v>
      </c>
      <c r="E294" s="20" t="s">
        <v>378</v>
      </c>
      <c r="F294" s="20" t="s">
        <v>378</v>
      </c>
      <c r="G294" s="20" t="s">
        <v>378</v>
      </c>
      <c r="H294" s="20" t="s">
        <v>378</v>
      </c>
      <c r="I294" s="20" t="s">
        <v>378</v>
      </c>
      <c r="J294" s="20" t="s">
        <v>378</v>
      </c>
      <c r="K294" s="20" t="s">
        <v>378</v>
      </c>
      <c r="L294" s="20" t="s">
        <v>378</v>
      </c>
      <c r="M294" s="20" t="s">
        <v>378</v>
      </c>
      <c r="N294" s="20">
        <v>173</v>
      </c>
      <c r="O294" s="17" t="s">
        <v>358</v>
      </c>
    </row>
    <row r="295" spans="1:16">
      <c r="A295" s="13" t="s">
        <v>359</v>
      </c>
      <c r="B295" s="20" t="s">
        <v>378</v>
      </c>
      <c r="C295" s="20" t="s">
        <v>378</v>
      </c>
      <c r="D295" s="20" t="s">
        <v>378</v>
      </c>
      <c r="E295" s="20" t="s">
        <v>378</v>
      </c>
      <c r="F295" s="20" t="s">
        <v>378</v>
      </c>
      <c r="G295" s="20" t="s">
        <v>378</v>
      </c>
      <c r="H295" s="20" t="s">
        <v>378</v>
      </c>
      <c r="I295" s="20" t="s">
        <v>378</v>
      </c>
      <c r="J295" s="20" t="s">
        <v>378</v>
      </c>
      <c r="K295" s="20" t="s">
        <v>378</v>
      </c>
      <c r="L295" s="20" t="s">
        <v>378</v>
      </c>
      <c r="M295" s="20" t="s">
        <v>378</v>
      </c>
      <c r="N295" s="10" t="s">
        <v>378</v>
      </c>
      <c r="O295" s="13" t="s">
        <v>360</v>
      </c>
      <c r="P295" s="1"/>
    </row>
    <row r="296" spans="1:16">
      <c r="A296" s="13" t="s">
        <v>361</v>
      </c>
      <c r="B296" s="20" t="s">
        <v>378</v>
      </c>
      <c r="C296" s="20" t="s">
        <v>378</v>
      </c>
      <c r="D296" s="20" t="s">
        <v>378</v>
      </c>
      <c r="E296" s="20" t="s">
        <v>378</v>
      </c>
      <c r="F296" s="20" t="s">
        <v>378</v>
      </c>
      <c r="G296" s="20" t="s">
        <v>378</v>
      </c>
      <c r="H296" s="20" t="s">
        <v>378</v>
      </c>
      <c r="I296" s="20" t="s">
        <v>378</v>
      </c>
      <c r="J296" s="20" t="s">
        <v>378</v>
      </c>
      <c r="K296" s="20" t="s">
        <v>378</v>
      </c>
      <c r="L296" s="20" t="s">
        <v>378</v>
      </c>
      <c r="M296" s="20" t="s">
        <v>378</v>
      </c>
      <c r="N296" s="10" t="s">
        <v>378</v>
      </c>
      <c r="O296" s="13" t="s">
        <v>362</v>
      </c>
      <c r="P296" s="1"/>
    </row>
    <row r="297" spans="1:16">
      <c r="A297" s="17" t="s">
        <v>363</v>
      </c>
      <c r="B297" s="20" t="s">
        <v>378</v>
      </c>
      <c r="C297" s="20" t="s">
        <v>378</v>
      </c>
      <c r="D297" s="20" t="s">
        <v>378</v>
      </c>
      <c r="E297" s="20" t="s">
        <v>378</v>
      </c>
      <c r="F297" s="20" t="s">
        <v>378</v>
      </c>
      <c r="G297" s="20" t="s">
        <v>378</v>
      </c>
      <c r="H297" s="20" t="s">
        <v>378</v>
      </c>
      <c r="I297" s="20" t="s">
        <v>378</v>
      </c>
      <c r="J297" s="20" t="s">
        <v>378</v>
      </c>
      <c r="K297" s="20" t="s">
        <v>378</v>
      </c>
      <c r="L297" s="20" t="s">
        <v>378</v>
      </c>
      <c r="M297" s="20" t="s">
        <v>378</v>
      </c>
      <c r="N297" s="20">
        <v>451</v>
      </c>
      <c r="O297" s="17" t="s">
        <v>364</v>
      </c>
      <c r="P297" s="1"/>
    </row>
    <row r="298" spans="1:16">
      <c r="A298" s="13" t="s">
        <v>365</v>
      </c>
      <c r="B298" s="20" t="s">
        <v>378</v>
      </c>
      <c r="C298" s="20" t="s">
        <v>378</v>
      </c>
      <c r="D298" s="20" t="s">
        <v>378</v>
      </c>
      <c r="E298" s="20" t="s">
        <v>378</v>
      </c>
      <c r="F298" s="20" t="s">
        <v>378</v>
      </c>
      <c r="G298" s="20" t="s">
        <v>378</v>
      </c>
      <c r="H298" s="20" t="s">
        <v>378</v>
      </c>
      <c r="I298" s="20" t="s">
        <v>378</v>
      </c>
      <c r="J298" s="20" t="s">
        <v>378</v>
      </c>
      <c r="K298" s="20" t="s">
        <v>378</v>
      </c>
      <c r="L298" s="20" t="s">
        <v>378</v>
      </c>
      <c r="M298" s="20" t="s">
        <v>378</v>
      </c>
      <c r="N298" s="10" t="s">
        <v>378</v>
      </c>
      <c r="O298" s="13" t="s">
        <v>366</v>
      </c>
      <c r="P298" s="1"/>
    </row>
    <row r="299" spans="1:16">
      <c r="A299" s="13" t="s">
        <v>367</v>
      </c>
      <c r="B299" s="20" t="s">
        <v>378</v>
      </c>
      <c r="C299" s="20" t="s">
        <v>378</v>
      </c>
      <c r="D299" s="20" t="s">
        <v>378</v>
      </c>
      <c r="E299" s="20" t="s">
        <v>378</v>
      </c>
      <c r="F299" s="20" t="s">
        <v>378</v>
      </c>
      <c r="G299" s="20" t="s">
        <v>378</v>
      </c>
      <c r="H299" s="20" t="s">
        <v>378</v>
      </c>
      <c r="I299" s="20" t="s">
        <v>378</v>
      </c>
      <c r="J299" s="20" t="s">
        <v>378</v>
      </c>
      <c r="K299" s="20" t="s">
        <v>378</v>
      </c>
      <c r="L299" s="20" t="s">
        <v>378</v>
      </c>
      <c r="M299" s="20" t="s">
        <v>378</v>
      </c>
      <c r="N299" s="10" t="s">
        <v>378</v>
      </c>
      <c r="O299" s="13" t="s">
        <v>368</v>
      </c>
      <c r="P299" s="1"/>
    </row>
    <row r="300" spans="1:16">
      <c r="A300" s="13" t="s">
        <v>369</v>
      </c>
      <c r="B300" s="20" t="s">
        <v>378</v>
      </c>
      <c r="C300" s="20" t="s">
        <v>378</v>
      </c>
      <c r="D300" s="20" t="s">
        <v>378</v>
      </c>
      <c r="E300" s="20" t="s">
        <v>378</v>
      </c>
      <c r="F300" s="20" t="s">
        <v>378</v>
      </c>
      <c r="G300" s="20" t="s">
        <v>378</v>
      </c>
      <c r="H300" s="20" t="s">
        <v>378</v>
      </c>
      <c r="I300" s="20" t="s">
        <v>378</v>
      </c>
      <c r="J300" s="20" t="s">
        <v>378</v>
      </c>
      <c r="K300" s="20" t="s">
        <v>378</v>
      </c>
      <c r="L300" s="20" t="s">
        <v>378</v>
      </c>
      <c r="M300" s="20" t="s">
        <v>378</v>
      </c>
      <c r="N300" s="10" t="s">
        <v>378</v>
      </c>
      <c r="O300" s="13" t="s">
        <v>370</v>
      </c>
      <c r="P300" s="1"/>
    </row>
    <row r="301" spans="1:16">
      <c r="A301" s="13" t="s">
        <v>371</v>
      </c>
      <c r="B301" s="20" t="s">
        <v>378</v>
      </c>
      <c r="C301" s="20" t="s">
        <v>378</v>
      </c>
      <c r="D301" s="20" t="s">
        <v>378</v>
      </c>
      <c r="E301" s="20" t="s">
        <v>378</v>
      </c>
      <c r="F301" s="20" t="s">
        <v>378</v>
      </c>
      <c r="G301" s="20" t="s">
        <v>378</v>
      </c>
      <c r="H301" s="20" t="s">
        <v>378</v>
      </c>
      <c r="I301" s="20" t="s">
        <v>378</v>
      </c>
      <c r="J301" s="20" t="s">
        <v>378</v>
      </c>
      <c r="K301" s="20" t="s">
        <v>378</v>
      </c>
      <c r="L301" s="20" t="s">
        <v>378</v>
      </c>
      <c r="M301" s="20" t="s">
        <v>378</v>
      </c>
      <c r="N301" s="10" t="s">
        <v>378</v>
      </c>
      <c r="O301" s="13" t="s">
        <v>372</v>
      </c>
      <c r="P301" s="1"/>
    </row>
    <row r="302" spans="1:16">
      <c r="A302" s="13" t="s">
        <v>373</v>
      </c>
      <c r="B302" s="20" t="s">
        <v>378</v>
      </c>
      <c r="C302" s="20" t="s">
        <v>378</v>
      </c>
      <c r="D302" s="20" t="s">
        <v>378</v>
      </c>
      <c r="E302" s="20" t="s">
        <v>378</v>
      </c>
      <c r="F302" s="20" t="s">
        <v>378</v>
      </c>
      <c r="G302" s="20" t="s">
        <v>378</v>
      </c>
      <c r="H302" s="20" t="s">
        <v>378</v>
      </c>
      <c r="I302" s="20" t="s">
        <v>378</v>
      </c>
      <c r="J302" s="20" t="s">
        <v>378</v>
      </c>
      <c r="K302" s="20" t="s">
        <v>378</v>
      </c>
      <c r="L302" s="20" t="s">
        <v>378</v>
      </c>
      <c r="M302" s="20" t="s">
        <v>378</v>
      </c>
      <c r="N302" s="10" t="s">
        <v>378</v>
      </c>
      <c r="O302" s="13" t="s">
        <v>374</v>
      </c>
      <c r="P302" s="1"/>
    </row>
    <row r="303" spans="1:16">
      <c r="A303" s="17" t="s">
        <v>719</v>
      </c>
      <c r="B303" s="18" t="s">
        <v>378</v>
      </c>
      <c r="C303" s="18" t="s">
        <v>378</v>
      </c>
      <c r="D303" s="18" t="s">
        <v>378</v>
      </c>
      <c r="E303" s="18" t="s">
        <v>378</v>
      </c>
      <c r="F303" s="18" t="s">
        <v>378</v>
      </c>
      <c r="G303" s="18" t="s">
        <v>378</v>
      </c>
      <c r="H303" s="18" t="s">
        <v>378</v>
      </c>
      <c r="I303" s="18" t="s">
        <v>378</v>
      </c>
      <c r="J303" s="18" t="s">
        <v>378</v>
      </c>
      <c r="K303" s="18" t="s">
        <v>378</v>
      </c>
      <c r="L303" s="18" t="s">
        <v>378</v>
      </c>
      <c r="M303" s="18" t="s">
        <v>378</v>
      </c>
      <c r="N303" s="18">
        <f>SUM(N247:N302)</f>
        <v>8216</v>
      </c>
      <c r="O303" s="19" t="s">
        <v>720</v>
      </c>
      <c r="P303" s="1"/>
    </row>
    <row r="304" spans="1:16">
      <c r="A304" s="1" t="s">
        <v>592</v>
      </c>
    </row>
    <row r="305" spans="1:16">
      <c r="A305" s="3" t="s">
        <v>746</v>
      </c>
    </row>
    <row r="309" spans="1:16" ht="26.25" customHeight="1">
      <c r="A309" s="35" t="s">
        <v>816</v>
      </c>
      <c r="B309" s="35"/>
      <c r="C309" s="3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8" t="s">
        <v>817</v>
      </c>
      <c r="P309" s="4"/>
    </row>
    <row r="310" spans="1:16">
      <c r="A310" s="4" t="s">
        <v>0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 t="s">
        <v>1</v>
      </c>
      <c r="P310" s="4"/>
    </row>
    <row r="311" spans="1:16">
      <c r="A311" s="31" t="s">
        <v>2</v>
      </c>
      <c r="B311" s="13" t="s">
        <v>3</v>
      </c>
      <c r="C311" s="13" t="s">
        <v>4</v>
      </c>
      <c r="D311" s="13" t="s">
        <v>5</v>
      </c>
      <c r="E311" s="13" t="s">
        <v>6</v>
      </c>
      <c r="F311" s="13" t="s">
        <v>7</v>
      </c>
      <c r="G311" s="13" t="s">
        <v>8</v>
      </c>
      <c r="H311" s="13" t="s">
        <v>9</v>
      </c>
      <c r="I311" s="13" t="s">
        <v>10</v>
      </c>
      <c r="J311" s="13" t="s">
        <v>11</v>
      </c>
      <c r="K311" s="13" t="s">
        <v>12</v>
      </c>
      <c r="L311" s="13" t="s">
        <v>13</v>
      </c>
      <c r="M311" s="13" t="s">
        <v>14</v>
      </c>
      <c r="N311" s="13" t="s">
        <v>15</v>
      </c>
      <c r="O311" s="38" t="s">
        <v>16</v>
      </c>
      <c r="P311" s="4"/>
    </row>
    <row r="312" spans="1:16">
      <c r="A312" s="32"/>
      <c r="B312" s="14" t="s">
        <v>17</v>
      </c>
      <c r="C312" s="14" t="s">
        <v>18</v>
      </c>
      <c r="D312" s="14" t="s">
        <v>19</v>
      </c>
      <c r="E312" s="14" t="s">
        <v>20</v>
      </c>
      <c r="F312" s="14" t="s">
        <v>21</v>
      </c>
      <c r="G312" s="14" t="s">
        <v>22</v>
      </c>
      <c r="H312" s="14" t="s">
        <v>23</v>
      </c>
      <c r="I312" s="14" t="s">
        <v>24</v>
      </c>
      <c r="J312" s="14" t="s">
        <v>25</v>
      </c>
      <c r="K312" s="14" t="s">
        <v>26</v>
      </c>
      <c r="L312" s="14" t="s">
        <v>27</v>
      </c>
      <c r="M312" s="14" t="s">
        <v>28</v>
      </c>
      <c r="N312" s="14" t="s">
        <v>29</v>
      </c>
      <c r="O312" s="39"/>
      <c r="P312" s="4"/>
    </row>
    <row r="313" spans="1:16">
      <c r="A313" s="13" t="s">
        <v>801</v>
      </c>
      <c r="B313" s="10">
        <v>5.0999999999999996</v>
      </c>
      <c r="C313" s="10">
        <v>2.2000000000000002</v>
      </c>
      <c r="D313" s="10">
        <v>107.9</v>
      </c>
      <c r="E313" s="10">
        <v>324.10000000000002</v>
      </c>
      <c r="F313" s="10">
        <v>70.8</v>
      </c>
      <c r="G313" s="10">
        <v>17.3</v>
      </c>
      <c r="H313" s="10">
        <v>83.4</v>
      </c>
      <c r="I313" s="10">
        <v>130.30000000000001</v>
      </c>
      <c r="J313" s="10">
        <v>35.700000000000003</v>
      </c>
      <c r="K313" s="10">
        <v>4</v>
      </c>
      <c r="L313" s="10">
        <v>2.9</v>
      </c>
      <c r="M313" s="10">
        <v>10</v>
      </c>
      <c r="N313" s="10">
        <f>SUM(B313:M313)</f>
        <v>793.69999999999993</v>
      </c>
      <c r="O313" s="13" t="s">
        <v>800</v>
      </c>
      <c r="P313" s="4"/>
    </row>
    <row r="314" spans="1:16">
      <c r="A314" s="13" t="s">
        <v>803</v>
      </c>
      <c r="B314" s="10" t="s">
        <v>375</v>
      </c>
      <c r="C314" s="10" t="s">
        <v>375</v>
      </c>
      <c r="D314" s="10">
        <v>27.5</v>
      </c>
      <c r="E314" s="10">
        <v>135.9</v>
      </c>
      <c r="F314" s="10">
        <v>103.7</v>
      </c>
      <c r="G314" s="10">
        <v>8.3000000000000007</v>
      </c>
      <c r="H314" s="10">
        <v>5</v>
      </c>
      <c r="I314" s="10">
        <v>0.3</v>
      </c>
      <c r="J314" s="10">
        <v>13.3</v>
      </c>
      <c r="K314" s="10">
        <v>134.30000000000001</v>
      </c>
      <c r="L314" s="10">
        <v>11.9</v>
      </c>
      <c r="M314" s="10">
        <v>2.5</v>
      </c>
      <c r="N314" s="10">
        <f t="shared" ref="N314:N321" si="9">SUM(B314:M314)</f>
        <v>442.70000000000005</v>
      </c>
      <c r="O314" s="13" t="s">
        <v>804</v>
      </c>
      <c r="P314" s="1"/>
    </row>
    <row r="315" spans="1:16">
      <c r="A315" s="13" t="s">
        <v>802</v>
      </c>
      <c r="B315" s="10">
        <v>0.7</v>
      </c>
      <c r="C315" s="10">
        <v>0</v>
      </c>
      <c r="D315" s="10">
        <v>80.599999999999994</v>
      </c>
      <c r="E315" s="10">
        <v>161</v>
      </c>
      <c r="F315" s="10">
        <v>144.1</v>
      </c>
      <c r="G315" s="10">
        <v>12.1</v>
      </c>
      <c r="H315" s="10">
        <v>3.5</v>
      </c>
      <c r="I315" s="10">
        <v>6.5</v>
      </c>
      <c r="J315" s="10">
        <v>3.6</v>
      </c>
      <c r="K315" s="10">
        <v>97.2</v>
      </c>
      <c r="L315" s="10">
        <v>67</v>
      </c>
      <c r="M315" s="10">
        <v>1.4</v>
      </c>
      <c r="N315" s="10">
        <f t="shared" si="9"/>
        <v>577.69999999999993</v>
      </c>
      <c r="O315" s="13" t="s">
        <v>805</v>
      </c>
      <c r="P315" s="1"/>
    </row>
    <row r="316" spans="1:16">
      <c r="A316" s="13" t="s">
        <v>810</v>
      </c>
      <c r="B316" s="10">
        <v>2.1</v>
      </c>
      <c r="C316" s="10">
        <v>9.1999999999999993</v>
      </c>
      <c r="D316" s="10">
        <v>49.3</v>
      </c>
      <c r="E316" s="10">
        <v>155.9</v>
      </c>
      <c r="F316" s="10">
        <v>217.9</v>
      </c>
      <c r="G316" s="10">
        <v>154.19999999999999</v>
      </c>
      <c r="H316" s="10">
        <v>151.19999999999999</v>
      </c>
      <c r="I316" s="10">
        <v>62.4</v>
      </c>
      <c r="J316" s="10">
        <v>31.6</v>
      </c>
      <c r="K316" s="10">
        <v>51.7</v>
      </c>
      <c r="L316" s="10">
        <v>117.3</v>
      </c>
      <c r="M316" s="10">
        <v>19.5</v>
      </c>
      <c r="N316" s="10">
        <f t="shared" si="9"/>
        <v>1022.3</v>
      </c>
      <c r="O316" s="13" t="s">
        <v>806</v>
      </c>
      <c r="P316" s="1"/>
    </row>
    <row r="317" spans="1:16">
      <c r="A317" s="13" t="s">
        <v>809</v>
      </c>
      <c r="B317" s="10">
        <v>215.8</v>
      </c>
      <c r="C317" s="10">
        <v>68.2</v>
      </c>
      <c r="D317" s="10">
        <v>115.7</v>
      </c>
      <c r="E317" s="10">
        <v>493.5</v>
      </c>
      <c r="F317" s="10">
        <v>885.7</v>
      </c>
      <c r="G317" s="10">
        <v>87.9</v>
      </c>
      <c r="H317" s="10">
        <v>71</v>
      </c>
      <c r="I317" s="10">
        <v>58.9</v>
      </c>
      <c r="J317" s="10">
        <v>32.4</v>
      </c>
      <c r="K317" s="10">
        <v>104.8</v>
      </c>
      <c r="L317" s="10">
        <v>141.9</v>
      </c>
      <c r="M317" s="10">
        <v>116</v>
      </c>
      <c r="N317" s="10">
        <f t="shared" si="9"/>
        <v>2391.8000000000006</v>
      </c>
      <c r="O317" s="13" t="s">
        <v>812</v>
      </c>
      <c r="P317" s="1"/>
    </row>
    <row r="318" spans="1:16">
      <c r="A318" s="13" t="s">
        <v>815</v>
      </c>
      <c r="B318" s="10">
        <v>14.9</v>
      </c>
      <c r="C318" s="10">
        <v>0</v>
      </c>
      <c r="D318" s="10">
        <v>52.6</v>
      </c>
      <c r="E318" s="10">
        <v>150</v>
      </c>
      <c r="F318" s="10">
        <v>50.4</v>
      </c>
      <c r="G318" s="10">
        <v>16.2</v>
      </c>
      <c r="H318" s="10">
        <v>12.4</v>
      </c>
      <c r="I318" s="10">
        <v>11.1</v>
      </c>
      <c r="J318" s="10">
        <v>4.9000000000000004</v>
      </c>
      <c r="K318" s="10">
        <v>45.9</v>
      </c>
      <c r="L318" s="10">
        <v>109.3</v>
      </c>
      <c r="M318" s="10">
        <v>19.399999999999999</v>
      </c>
      <c r="N318" s="10">
        <f t="shared" si="9"/>
        <v>487.09999999999991</v>
      </c>
      <c r="O318" s="13" t="s">
        <v>376</v>
      </c>
      <c r="P318" s="1"/>
    </row>
    <row r="319" spans="1:16">
      <c r="A319" s="13" t="s">
        <v>808</v>
      </c>
      <c r="B319" s="10">
        <v>12.8</v>
      </c>
      <c r="C319" s="10">
        <v>0</v>
      </c>
      <c r="D319" s="10">
        <v>39.5</v>
      </c>
      <c r="E319" s="10">
        <v>97.8</v>
      </c>
      <c r="F319" s="10">
        <v>62.7</v>
      </c>
      <c r="G319" s="10">
        <v>2.2999999999999998</v>
      </c>
      <c r="H319" s="10">
        <v>5.7</v>
      </c>
      <c r="I319" s="10">
        <v>2.1</v>
      </c>
      <c r="J319" s="10">
        <v>0.3</v>
      </c>
      <c r="K319" s="10">
        <v>47.7</v>
      </c>
      <c r="L319" s="10">
        <v>158.1</v>
      </c>
      <c r="M319" s="10">
        <v>1.1000000000000001</v>
      </c>
      <c r="N319" s="10">
        <f t="shared" si="9"/>
        <v>430.1</v>
      </c>
      <c r="O319" s="13" t="s">
        <v>807</v>
      </c>
      <c r="P319" s="1"/>
    </row>
    <row r="320" spans="1:16">
      <c r="A320" s="13" t="s">
        <v>813</v>
      </c>
      <c r="B320" s="10">
        <v>0</v>
      </c>
      <c r="C320" s="10">
        <v>0</v>
      </c>
      <c r="D320" s="10">
        <v>73.2</v>
      </c>
      <c r="E320" s="10">
        <v>387.9</v>
      </c>
      <c r="F320" s="10">
        <v>225.6</v>
      </c>
      <c r="G320" s="10">
        <v>56.8</v>
      </c>
      <c r="H320" s="10">
        <v>56.8</v>
      </c>
      <c r="I320" s="10">
        <v>26.8</v>
      </c>
      <c r="J320" s="10">
        <v>7.2</v>
      </c>
      <c r="K320" s="10">
        <v>193.7</v>
      </c>
      <c r="L320" s="10">
        <v>183.7</v>
      </c>
      <c r="M320" s="10">
        <v>0</v>
      </c>
      <c r="N320" s="10">
        <f t="shared" si="9"/>
        <v>1211.6999999999998</v>
      </c>
      <c r="O320" s="13" t="s">
        <v>811</v>
      </c>
      <c r="P320" s="1"/>
    </row>
    <row r="321" spans="1:16">
      <c r="A321" s="13" t="s">
        <v>814</v>
      </c>
      <c r="B321" s="10" t="s">
        <v>375</v>
      </c>
      <c r="C321" s="10" t="s">
        <v>375</v>
      </c>
      <c r="D321" s="10">
        <v>13.4</v>
      </c>
      <c r="E321" s="10">
        <v>17.600000000000001</v>
      </c>
      <c r="F321" s="10">
        <v>9.4</v>
      </c>
      <c r="G321" s="10">
        <v>19.2</v>
      </c>
      <c r="H321" s="10">
        <v>6.7</v>
      </c>
      <c r="I321" s="10">
        <v>12</v>
      </c>
      <c r="J321" s="10">
        <v>7.6</v>
      </c>
      <c r="K321" s="10">
        <v>7.4</v>
      </c>
      <c r="L321" s="10">
        <v>44.9</v>
      </c>
      <c r="M321" s="10">
        <v>47.6</v>
      </c>
      <c r="N321" s="10">
        <f t="shared" si="9"/>
        <v>185.79999999999998</v>
      </c>
      <c r="O321" s="13" t="s">
        <v>377</v>
      </c>
      <c r="P321" s="1"/>
    </row>
    <row r="322" spans="1:16">
      <c r="A322" s="17" t="s">
        <v>719</v>
      </c>
      <c r="B322" s="18">
        <f t="shared" ref="B322:N322" si="10">AVERAGE(B313:B321)</f>
        <v>35.914285714285718</v>
      </c>
      <c r="C322" s="18">
        <f t="shared" si="10"/>
        <v>11.37142857142857</v>
      </c>
      <c r="D322" s="18">
        <f t="shared" si="10"/>
        <v>62.188888888888897</v>
      </c>
      <c r="E322" s="18">
        <f t="shared" si="10"/>
        <v>213.74444444444441</v>
      </c>
      <c r="F322" s="18">
        <f t="shared" si="10"/>
        <v>196.70000000000002</v>
      </c>
      <c r="G322" s="18">
        <f t="shared" si="10"/>
        <v>41.588888888888881</v>
      </c>
      <c r="H322" s="18">
        <f t="shared" si="10"/>
        <v>43.966666666666669</v>
      </c>
      <c r="I322" s="18">
        <f t="shared" si="10"/>
        <v>34.488888888888901</v>
      </c>
      <c r="J322" s="18">
        <f t="shared" si="10"/>
        <v>15.177777777777777</v>
      </c>
      <c r="K322" s="18">
        <f t="shared" si="10"/>
        <v>76.3</v>
      </c>
      <c r="L322" s="18">
        <f t="shared" si="10"/>
        <v>92.999999999999986</v>
      </c>
      <c r="M322" s="18">
        <f t="shared" si="10"/>
        <v>24.166666666666668</v>
      </c>
      <c r="N322" s="18">
        <f t="shared" si="10"/>
        <v>838.10000000000014</v>
      </c>
      <c r="O322" s="19" t="s">
        <v>720</v>
      </c>
      <c r="P322" s="1"/>
    </row>
    <row r="323" spans="1:16">
      <c r="A323" s="3" t="s">
        <v>721</v>
      </c>
    </row>
    <row r="324" spans="1:16" ht="18.75" customHeight="1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4"/>
    </row>
    <row r="325" spans="1:16" ht="15.75" customHeight="1">
      <c r="A325" s="35" t="s">
        <v>868</v>
      </c>
      <c r="B325" s="35"/>
      <c r="C325" s="3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8" t="s">
        <v>935</v>
      </c>
      <c r="P325" s="4"/>
    </row>
    <row r="326" spans="1:16">
      <c r="A326" s="4" t="s">
        <v>0</v>
      </c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 t="s">
        <v>1</v>
      </c>
      <c r="P326" s="1"/>
    </row>
    <row r="327" spans="1:16">
      <c r="A327" s="31" t="s">
        <v>2</v>
      </c>
      <c r="B327" s="13" t="s">
        <v>3</v>
      </c>
      <c r="C327" s="13" t="s">
        <v>4</v>
      </c>
      <c r="D327" s="13" t="s">
        <v>5</v>
      </c>
      <c r="E327" s="13" t="s">
        <v>6</v>
      </c>
      <c r="F327" s="13" t="s">
        <v>7</v>
      </c>
      <c r="G327" s="13" t="s">
        <v>8</v>
      </c>
      <c r="H327" s="13" t="s">
        <v>9</v>
      </c>
      <c r="I327" s="13" t="s">
        <v>10</v>
      </c>
      <c r="J327" s="13" t="s">
        <v>11</v>
      </c>
      <c r="K327" s="13" t="s">
        <v>12</v>
      </c>
      <c r="L327" s="13" t="s">
        <v>13</v>
      </c>
      <c r="M327" s="13" t="s">
        <v>14</v>
      </c>
      <c r="N327" s="13" t="s">
        <v>15</v>
      </c>
      <c r="O327" s="38" t="s">
        <v>16</v>
      </c>
      <c r="P327" s="1"/>
    </row>
    <row r="328" spans="1:16">
      <c r="A328" s="32"/>
      <c r="B328" s="14" t="s">
        <v>17</v>
      </c>
      <c r="C328" s="14" t="s">
        <v>18</v>
      </c>
      <c r="D328" s="14" t="s">
        <v>19</v>
      </c>
      <c r="E328" s="14" t="s">
        <v>20</v>
      </c>
      <c r="F328" s="14" t="s">
        <v>21</v>
      </c>
      <c r="G328" s="14" t="s">
        <v>22</v>
      </c>
      <c r="H328" s="14" t="s">
        <v>23</v>
      </c>
      <c r="I328" s="14" t="s">
        <v>24</v>
      </c>
      <c r="J328" s="14" t="s">
        <v>25</v>
      </c>
      <c r="K328" s="14" t="s">
        <v>26</v>
      </c>
      <c r="L328" s="14" t="s">
        <v>27</v>
      </c>
      <c r="M328" s="14" t="s">
        <v>28</v>
      </c>
      <c r="N328" s="14" t="s">
        <v>29</v>
      </c>
      <c r="O328" s="39"/>
      <c r="P328" s="1"/>
    </row>
    <row r="329" spans="1:16">
      <c r="A329" s="13" t="s">
        <v>857</v>
      </c>
      <c r="B329" s="10">
        <v>38.700000000000003</v>
      </c>
      <c r="C329" s="10">
        <v>31.2</v>
      </c>
      <c r="D329" s="10">
        <v>73.400000000000006</v>
      </c>
      <c r="E329" s="10">
        <v>32.799999999999997</v>
      </c>
      <c r="F329" s="10">
        <v>3.6</v>
      </c>
      <c r="G329" s="10">
        <v>0.3</v>
      </c>
      <c r="H329" s="10">
        <v>0</v>
      </c>
      <c r="I329" s="10" t="s">
        <v>378</v>
      </c>
      <c r="J329" s="10" t="s">
        <v>378</v>
      </c>
      <c r="K329" s="10" t="s">
        <v>378</v>
      </c>
      <c r="L329" s="10" t="s">
        <v>378</v>
      </c>
      <c r="M329" s="10" t="s">
        <v>378</v>
      </c>
      <c r="N329" s="10">
        <v>180</v>
      </c>
      <c r="O329" s="13" t="s">
        <v>901</v>
      </c>
      <c r="P329" s="1"/>
    </row>
    <row r="330" spans="1:16">
      <c r="A330" s="13" t="s">
        <v>858</v>
      </c>
      <c r="B330" s="10">
        <v>36.9</v>
      </c>
      <c r="C330" s="10">
        <v>27.4</v>
      </c>
      <c r="D330" s="10">
        <v>80.400000000000006</v>
      </c>
      <c r="E330" s="10">
        <v>11.5</v>
      </c>
      <c r="F330" s="10">
        <v>2.1</v>
      </c>
      <c r="G330" s="10">
        <v>0</v>
      </c>
      <c r="H330" s="10">
        <v>0</v>
      </c>
      <c r="I330" s="10">
        <v>1.9</v>
      </c>
      <c r="J330" s="10">
        <v>1.4</v>
      </c>
      <c r="K330" s="10" t="s">
        <v>378</v>
      </c>
      <c r="L330" s="10" t="s">
        <v>378</v>
      </c>
      <c r="M330" s="10" t="s">
        <v>378</v>
      </c>
      <c r="N330" s="10">
        <v>161.6</v>
      </c>
      <c r="O330" s="13" t="s">
        <v>900</v>
      </c>
      <c r="P330" s="1"/>
    </row>
    <row r="331" spans="1:16">
      <c r="A331" s="13" t="s">
        <v>859</v>
      </c>
      <c r="B331" s="10">
        <v>32.200000000000003</v>
      </c>
      <c r="C331" s="10">
        <v>62.05</v>
      </c>
      <c r="D331" s="10">
        <v>19.7</v>
      </c>
      <c r="E331" s="10">
        <v>2.4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10">
        <v>0.1</v>
      </c>
      <c r="M331" s="10">
        <v>6.9</v>
      </c>
      <c r="N331" s="10">
        <v>123.35</v>
      </c>
      <c r="O331" s="13" t="s">
        <v>899</v>
      </c>
      <c r="P331" s="1"/>
    </row>
    <row r="332" spans="1:16">
      <c r="A332" s="13" t="s">
        <v>860</v>
      </c>
      <c r="B332" s="10">
        <v>35.200000000000003</v>
      </c>
      <c r="C332" s="10">
        <v>23</v>
      </c>
      <c r="D332" s="10">
        <v>37.9</v>
      </c>
      <c r="E332" s="10">
        <v>27.1</v>
      </c>
      <c r="F332" s="10">
        <v>0</v>
      </c>
      <c r="G332" s="10">
        <v>0</v>
      </c>
      <c r="H332" s="10">
        <v>0</v>
      </c>
      <c r="I332" s="10">
        <v>0</v>
      </c>
      <c r="J332" s="10">
        <v>0.8</v>
      </c>
      <c r="K332" s="10">
        <v>0.19</v>
      </c>
      <c r="L332" s="10">
        <v>108.5</v>
      </c>
      <c r="M332" s="10">
        <v>8.3000000000000007</v>
      </c>
      <c r="N332" s="10">
        <v>240.99</v>
      </c>
      <c r="O332" s="13" t="s">
        <v>898</v>
      </c>
      <c r="P332" s="1"/>
    </row>
    <row r="333" spans="1:16">
      <c r="A333" s="13" t="s">
        <v>677</v>
      </c>
      <c r="B333" s="10">
        <v>26</v>
      </c>
      <c r="C333" s="10">
        <v>6.4</v>
      </c>
      <c r="D333" s="10">
        <v>23.7</v>
      </c>
      <c r="E333" s="10">
        <v>3.5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  <c r="L333" s="10" t="s">
        <v>378</v>
      </c>
      <c r="M333" s="10" t="s">
        <v>378</v>
      </c>
      <c r="N333" s="10">
        <v>59.6</v>
      </c>
      <c r="O333" s="13" t="s">
        <v>690</v>
      </c>
      <c r="P333" s="1"/>
    </row>
    <row r="334" spans="1:16">
      <c r="A334" s="13" t="s">
        <v>755</v>
      </c>
      <c r="B334" s="10">
        <v>38.5</v>
      </c>
      <c r="C334" s="10">
        <v>4</v>
      </c>
      <c r="D334" s="10">
        <v>47.6</v>
      </c>
      <c r="E334" s="10">
        <v>0.4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3.2</v>
      </c>
      <c r="L334" s="10">
        <v>15.6</v>
      </c>
      <c r="M334" s="10">
        <v>5.4</v>
      </c>
      <c r="N334" s="10">
        <v>114.7</v>
      </c>
      <c r="O334" s="13" t="s">
        <v>897</v>
      </c>
      <c r="P334" s="1"/>
    </row>
    <row r="335" spans="1:16">
      <c r="A335" s="13" t="s">
        <v>678</v>
      </c>
      <c r="B335" s="10">
        <v>22</v>
      </c>
      <c r="C335" s="10">
        <v>38.4</v>
      </c>
      <c r="D335" s="10">
        <v>10.3</v>
      </c>
      <c r="E335" s="10">
        <v>1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10">
        <v>135.6</v>
      </c>
      <c r="M335" s="10">
        <v>4.3</v>
      </c>
      <c r="N335" s="10">
        <v>211.6</v>
      </c>
      <c r="O335" s="13" t="s">
        <v>691</v>
      </c>
      <c r="P335" s="1"/>
    </row>
    <row r="336" spans="1:16">
      <c r="A336" s="13" t="s">
        <v>679</v>
      </c>
      <c r="B336" s="10">
        <v>26.6</v>
      </c>
      <c r="C336" s="10">
        <v>20.8</v>
      </c>
      <c r="D336" s="10">
        <v>7.8</v>
      </c>
      <c r="E336" s="10">
        <v>5.2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66.8</v>
      </c>
      <c r="M336" s="10">
        <v>14</v>
      </c>
      <c r="N336" s="10">
        <v>141.19999999999999</v>
      </c>
      <c r="O336" s="13" t="s">
        <v>692</v>
      </c>
      <c r="P336" s="1"/>
    </row>
    <row r="337" spans="1:16">
      <c r="A337" s="13" t="s">
        <v>861</v>
      </c>
      <c r="B337" s="10">
        <v>31.6</v>
      </c>
      <c r="C337" s="10">
        <v>42</v>
      </c>
      <c r="D337" s="10">
        <v>28.9</v>
      </c>
      <c r="E337" s="10">
        <v>1.3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40.799999999999997</v>
      </c>
      <c r="M337" s="10">
        <v>9.4</v>
      </c>
      <c r="N337" s="10">
        <v>154</v>
      </c>
      <c r="O337" s="13" t="s">
        <v>693</v>
      </c>
      <c r="P337" s="1"/>
    </row>
    <row r="338" spans="1:16">
      <c r="A338" s="13" t="s">
        <v>862</v>
      </c>
      <c r="B338" s="10">
        <v>41.8</v>
      </c>
      <c r="C338" s="10">
        <v>39.9</v>
      </c>
      <c r="D338" s="10">
        <v>19.3</v>
      </c>
      <c r="E338" s="10">
        <v>1.1599999999999999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48.5</v>
      </c>
      <c r="M338" s="10">
        <v>9.3000000000000007</v>
      </c>
      <c r="N338" s="10">
        <v>159.96</v>
      </c>
      <c r="O338" s="13" t="s">
        <v>694</v>
      </c>
      <c r="P338" s="1"/>
    </row>
    <row r="339" spans="1:16">
      <c r="A339" s="13" t="s">
        <v>680</v>
      </c>
      <c r="B339" s="10">
        <v>12.6</v>
      </c>
      <c r="C339" s="10">
        <v>28.3</v>
      </c>
      <c r="D339" s="10">
        <v>20.9</v>
      </c>
      <c r="E339" s="10">
        <v>3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0.2</v>
      </c>
      <c r="L339" s="10">
        <v>73</v>
      </c>
      <c r="M339" s="10">
        <v>12.4</v>
      </c>
      <c r="N339" s="10">
        <v>150.4</v>
      </c>
      <c r="O339" s="13" t="s">
        <v>695</v>
      </c>
      <c r="P339" s="1"/>
    </row>
    <row r="340" spans="1:16">
      <c r="A340" s="13" t="s">
        <v>681</v>
      </c>
      <c r="B340" s="10">
        <v>20.5</v>
      </c>
      <c r="C340" s="10">
        <v>58.17</v>
      </c>
      <c r="D340" s="10">
        <v>20.2</v>
      </c>
      <c r="E340" s="10">
        <v>6.45</v>
      </c>
      <c r="F340" s="10">
        <v>1.05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10">
        <v>41.2</v>
      </c>
      <c r="M340" s="10">
        <v>13.9</v>
      </c>
      <c r="N340" s="10">
        <v>161.47</v>
      </c>
      <c r="O340" s="13" t="s">
        <v>696</v>
      </c>
      <c r="P340" s="1"/>
    </row>
    <row r="341" spans="1:16">
      <c r="A341" s="13" t="s">
        <v>682</v>
      </c>
      <c r="B341" s="10">
        <v>19.399999999999999</v>
      </c>
      <c r="C341" s="10">
        <v>24.95</v>
      </c>
      <c r="D341" s="10">
        <v>10.59</v>
      </c>
      <c r="E341" s="10">
        <v>0.2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>
        <v>9.4</v>
      </c>
      <c r="M341" s="10">
        <v>6.7</v>
      </c>
      <c r="N341" s="10">
        <v>71.239999999999995</v>
      </c>
      <c r="O341" s="13" t="s">
        <v>697</v>
      </c>
      <c r="P341" s="1"/>
    </row>
    <row r="342" spans="1:16">
      <c r="A342" s="13" t="s">
        <v>863</v>
      </c>
      <c r="B342" s="10">
        <v>9.4</v>
      </c>
      <c r="C342" s="10">
        <v>29.7</v>
      </c>
      <c r="D342" s="10">
        <v>23.5</v>
      </c>
      <c r="E342" s="10">
        <v>1.2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>
        <v>7.9</v>
      </c>
      <c r="M342" s="10">
        <v>11.5</v>
      </c>
      <c r="N342" s="10">
        <v>83.2</v>
      </c>
      <c r="O342" s="13" t="s">
        <v>698</v>
      </c>
      <c r="P342" s="1"/>
    </row>
    <row r="343" spans="1:16">
      <c r="A343" s="13" t="s">
        <v>683</v>
      </c>
      <c r="B343" s="10" t="s">
        <v>378</v>
      </c>
      <c r="C343" s="10">
        <v>9</v>
      </c>
      <c r="D343" s="10">
        <v>15.1</v>
      </c>
      <c r="E343" s="10">
        <v>0.9</v>
      </c>
      <c r="F343" s="10">
        <v>0</v>
      </c>
      <c r="G343" s="10">
        <v>0</v>
      </c>
      <c r="H343" s="10">
        <v>0</v>
      </c>
      <c r="I343" s="10" t="s">
        <v>378</v>
      </c>
      <c r="J343" s="10" t="s">
        <v>378</v>
      </c>
      <c r="K343" s="10" t="s">
        <v>378</v>
      </c>
      <c r="L343" s="10" t="s">
        <v>378</v>
      </c>
      <c r="M343" s="10">
        <v>10</v>
      </c>
      <c r="N343" s="10">
        <v>35</v>
      </c>
      <c r="O343" s="13" t="s">
        <v>699</v>
      </c>
      <c r="P343" s="1"/>
    </row>
    <row r="344" spans="1:16">
      <c r="A344" s="13" t="s">
        <v>864</v>
      </c>
      <c r="B344" s="10">
        <v>23.8</v>
      </c>
      <c r="C344" s="10">
        <v>28.7</v>
      </c>
      <c r="D344" s="10">
        <v>26.2</v>
      </c>
      <c r="E344" s="10">
        <v>3.4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>
        <v>26</v>
      </c>
      <c r="M344" s="10">
        <v>17.899999999999999</v>
      </c>
      <c r="N344" s="10">
        <v>126</v>
      </c>
      <c r="O344" s="13" t="s">
        <v>896</v>
      </c>
      <c r="P344" s="1"/>
    </row>
    <row r="345" spans="1:16">
      <c r="A345" s="13" t="s">
        <v>865</v>
      </c>
      <c r="B345" s="10">
        <v>36.200000000000003</v>
      </c>
      <c r="C345" s="10">
        <v>39.700000000000003</v>
      </c>
      <c r="D345" s="10">
        <v>22.6</v>
      </c>
      <c r="E345" s="10">
        <v>7.8</v>
      </c>
      <c r="F345" s="10">
        <v>0.8</v>
      </c>
      <c r="G345" s="10">
        <v>0</v>
      </c>
      <c r="H345" s="10">
        <v>0</v>
      </c>
      <c r="I345" s="10">
        <v>0</v>
      </c>
      <c r="J345" s="10">
        <v>0</v>
      </c>
      <c r="K345" s="10">
        <v>0.6</v>
      </c>
      <c r="L345" s="10">
        <v>34.25</v>
      </c>
      <c r="M345" s="10">
        <v>17.600000000000001</v>
      </c>
      <c r="N345" s="10">
        <v>159.55000000000001</v>
      </c>
      <c r="O345" s="13" t="s">
        <v>700</v>
      </c>
      <c r="P345" s="1"/>
    </row>
    <row r="346" spans="1:16">
      <c r="A346" s="13" t="s">
        <v>756</v>
      </c>
      <c r="B346" s="10">
        <v>25.4</v>
      </c>
      <c r="C346" s="10">
        <v>26.3</v>
      </c>
      <c r="D346" s="10">
        <v>10.8</v>
      </c>
      <c r="E346" s="10">
        <v>8.9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49.4</v>
      </c>
      <c r="M346" s="10" t="s">
        <v>378</v>
      </c>
      <c r="N346" s="10">
        <v>120.8</v>
      </c>
      <c r="O346" s="13" t="s">
        <v>895</v>
      </c>
      <c r="P346" s="1"/>
    </row>
    <row r="347" spans="1:16">
      <c r="A347" s="13" t="s">
        <v>866</v>
      </c>
      <c r="B347" s="10">
        <v>28.7</v>
      </c>
      <c r="C347" s="10">
        <v>32.700000000000003</v>
      </c>
      <c r="D347" s="10">
        <v>12.5</v>
      </c>
      <c r="E347" s="10">
        <v>5.4</v>
      </c>
      <c r="F347" s="10">
        <v>0.3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>
        <v>24.5</v>
      </c>
      <c r="M347" s="10">
        <v>13</v>
      </c>
      <c r="N347" s="10">
        <v>117.1</v>
      </c>
      <c r="O347" s="13" t="s">
        <v>894</v>
      </c>
      <c r="P347" s="1"/>
    </row>
    <row r="348" spans="1:16">
      <c r="A348" s="13" t="s">
        <v>684</v>
      </c>
      <c r="B348" s="10">
        <v>50.65</v>
      </c>
      <c r="C348" s="10">
        <v>26.66</v>
      </c>
      <c r="D348" s="10">
        <v>26.03</v>
      </c>
      <c r="E348" s="10">
        <v>10.6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>
        <v>12.6</v>
      </c>
      <c r="M348" s="10">
        <v>9.8000000000000007</v>
      </c>
      <c r="N348" s="10">
        <v>136.34</v>
      </c>
      <c r="O348" s="13" t="s">
        <v>701</v>
      </c>
      <c r="P348" s="1"/>
    </row>
    <row r="349" spans="1:16">
      <c r="A349" s="13" t="s">
        <v>867</v>
      </c>
      <c r="B349" s="10">
        <v>20.9</v>
      </c>
      <c r="C349" s="10">
        <v>4.5999999999999996</v>
      </c>
      <c r="D349" s="10">
        <v>20.9</v>
      </c>
      <c r="E349" s="10">
        <v>4.5999999999999996</v>
      </c>
      <c r="F349" s="10" t="s">
        <v>378</v>
      </c>
      <c r="G349" s="10">
        <v>0</v>
      </c>
      <c r="H349" s="10">
        <v>0</v>
      </c>
      <c r="I349" s="10">
        <v>0</v>
      </c>
      <c r="J349" s="10">
        <v>0</v>
      </c>
      <c r="K349" s="10">
        <v>0.3</v>
      </c>
      <c r="L349" s="10">
        <v>44.5</v>
      </c>
      <c r="M349" s="10">
        <v>10.6</v>
      </c>
      <c r="N349" s="10">
        <v>106.4</v>
      </c>
      <c r="O349" s="13" t="s">
        <v>893</v>
      </c>
      <c r="P349" s="1"/>
    </row>
    <row r="350" spans="1:16">
      <c r="A350" s="13" t="s">
        <v>685</v>
      </c>
      <c r="B350" s="10">
        <v>1.4</v>
      </c>
      <c r="C350" s="10">
        <v>2.6</v>
      </c>
      <c r="D350" s="10">
        <v>11.9</v>
      </c>
      <c r="E350" s="10">
        <v>2.8</v>
      </c>
      <c r="F350" s="10">
        <v>4.25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66.599999999999994</v>
      </c>
      <c r="M350" s="10">
        <v>19.5</v>
      </c>
      <c r="N350" s="10">
        <v>109.05</v>
      </c>
      <c r="O350" s="13" t="s">
        <v>702</v>
      </c>
      <c r="P350" s="1"/>
    </row>
    <row r="351" spans="1:16">
      <c r="A351" s="13" t="s">
        <v>686</v>
      </c>
      <c r="B351" s="7">
        <v>2.2999999999999998</v>
      </c>
      <c r="C351" s="7">
        <v>2.8</v>
      </c>
      <c r="D351" s="7">
        <v>17.5</v>
      </c>
      <c r="E351" s="7">
        <v>5</v>
      </c>
      <c r="F351" s="7">
        <v>0.2</v>
      </c>
      <c r="G351" s="7">
        <v>0</v>
      </c>
      <c r="H351" s="7">
        <v>0</v>
      </c>
      <c r="I351" s="7">
        <v>0</v>
      </c>
      <c r="J351" s="7">
        <v>0.65</v>
      </c>
      <c r="K351" s="7">
        <v>0.5</v>
      </c>
      <c r="L351" s="7">
        <v>156.69999999999999</v>
      </c>
      <c r="M351" s="7">
        <v>54.3</v>
      </c>
      <c r="N351" s="7">
        <v>239.95</v>
      </c>
      <c r="O351" s="16" t="s">
        <v>689</v>
      </c>
      <c r="P351" s="1"/>
    </row>
    <row r="352" spans="1:16">
      <c r="A352" s="13" t="s">
        <v>687</v>
      </c>
      <c r="B352" s="7">
        <v>7.1</v>
      </c>
      <c r="C352" s="7">
        <v>13.7</v>
      </c>
      <c r="D352" s="7">
        <v>21.6</v>
      </c>
      <c r="E352" s="7">
        <v>3.5</v>
      </c>
      <c r="F352" s="7" t="s">
        <v>378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92.5</v>
      </c>
      <c r="M352" s="7">
        <v>13.8</v>
      </c>
      <c r="N352" s="7">
        <v>152.19999999999999</v>
      </c>
      <c r="O352" s="16" t="s">
        <v>703</v>
      </c>
      <c r="P352" s="1"/>
    </row>
    <row r="353" spans="1:16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1"/>
    </row>
    <row r="356" spans="1:16" ht="27" customHeight="1">
      <c r="A356" s="36" t="s">
        <v>855</v>
      </c>
      <c r="B356" s="36"/>
      <c r="C356" s="3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 t="s">
        <v>856</v>
      </c>
      <c r="P356" s="4"/>
    </row>
    <row r="357" spans="1:16">
      <c r="A357" s="4" t="s">
        <v>0</v>
      </c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 t="s">
        <v>1</v>
      </c>
      <c r="P357" s="4"/>
    </row>
    <row r="358" spans="1:16">
      <c r="A358" s="31" t="s">
        <v>593</v>
      </c>
      <c r="B358" s="13" t="s">
        <v>3</v>
      </c>
      <c r="C358" s="13" t="s">
        <v>4</v>
      </c>
      <c r="D358" s="13" t="s">
        <v>5</v>
      </c>
      <c r="E358" s="13" t="s">
        <v>6</v>
      </c>
      <c r="F358" s="13" t="s">
        <v>7</v>
      </c>
      <c r="G358" s="13" t="s">
        <v>8</v>
      </c>
      <c r="H358" s="13" t="s">
        <v>9</v>
      </c>
      <c r="I358" s="13" t="s">
        <v>10</v>
      </c>
      <c r="J358" s="13" t="s">
        <v>11</v>
      </c>
      <c r="K358" s="13" t="s">
        <v>12</v>
      </c>
      <c r="L358" s="13" t="s">
        <v>13</v>
      </c>
      <c r="M358" s="13" t="s">
        <v>14</v>
      </c>
      <c r="N358" s="13" t="s">
        <v>15</v>
      </c>
      <c r="O358" s="38" t="s">
        <v>16</v>
      </c>
      <c r="P358" s="1"/>
    </row>
    <row r="359" spans="1:16">
      <c r="A359" s="32"/>
      <c r="B359" s="14" t="s">
        <v>17</v>
      </c>
      <c r="C359" s="14" t="s">
        <v>18</v>
      </c>
      <c r="D359" s="14" t="s">
        <v>19</v>
      </c>
      <c r="E359" s="14" t="s">
        <v>20</v>
      </c>
      <c r="F359" s="14" t="s">
        <v>21</v>
      </c>
      <c r="G359" s="14" t="s">
        <v>22</v>
      </c>
      <c r="H359" s="14" t="s">
        <v>23</v>
      </c>
      <c r="I359" s="14" t="s">
        <v>24</v>
      </c>
      <c r="J359" s="14" t="s">
        <v>25</v>
      </c>
      <c r="K359" s="14" t="s">
        <v>26</v>
      </c>
      <c r="L359" s="14" t="s">
        <v>27</v>
      </c>
      <c r="M359" s="14" t="s">
        <v>28</v>
      </c>
      <c r="N359" s="14" t="s">
        <v>29</v>
      </c>
      <c r="O359" s="39"/>
      <c r="P359" s="1"/>
    </row>
    <row r="360" spans="1:16">
      <c r="A360" s="13" t="s">
        <v>379</v>
      </c>
      <c r="B360" s="10">
        <v>287.40000000000003</v>
      </c>
      <c r="C360" s="10">
        <v>0</v>
      </c>
      <c r="D360" s="10">
        <v>171.2</v>
      </c>
      <c r="E360" s="10">
        <v>0</v>
      </c>
      <c r="F360" s="10">
        <v>8.4</v>
      </c>
      <c r="G360" s="10">
        <v>0</v>
      </c>
      <c r="H360" s="10">
        <v>3.8</v>
      </c>
      <c r="I360" s="10">
        <v>0.2</v>
      </c>
      <c r="J360" s="10">
        <v>0</v>
      </c>
      <c r="K360" s="10">
        <v>0</v>
      </c>
      <c r="L360" s="10">
        <v>53.4</v>
      </c>
      <c r="M360" s="10">
        <v>0</v>
      </c>
      <c r="N360" s="10">
        <f>SUM(B360:M360)</f>
        <v>524.4</v>
      </c>
      <c r="O360" s="13" t="s">
        <v>380</v>
      </c>
      <c r="P360" s="1"/>
    </row>
    <row r="361" spans="1:16">
      <c r="A361" s="13" t="s">
        <v>381</v>
      </c>
      <c r="B361" s="10">
        <v>3.2</v>
      </c>
      <c r="C361" s="10">
        <v>2.2000000000000002</v>
      </c>
      <c r="D361" s="10">
        <v>264.99999999999994</v>
      </c>
      <c r="E361" s="10">
        <v>57.2</v>
      </c>
      <c r="F361" s="10">
        <v>3326.6</v>
      </c>
      <c r="G361" s="10">
        <v>44.6</v>
      </c>
      <c r="H361" s="10">
        <v>565.99999999999989</v>
      </c>
      <c r="I361" s="10">
        <v>399.2</v>
      </c>
      <c r="J361" s="10">
        <v>46.199999999999996</v>
      </c>
      <c r="K361" s="10">
        <v>3</v>
      </c>
      <c r="L361" s="10"/>
      <c r="M361" s="10">
        <v>4.2</v>
      </c>
      <c r="N361" s="10">
        <f t="shared" ref="N361:N370" si="11">SUM(B361:M361)</f>
        <v>4717.3999999999987</v>
      </c>
      <c r="O361" s="13" t="s">
        <v>594</v>
      </c>
      <c r="P361" s="1"/>
    </row>
    <row r="362" spans="1:16">
      <c r="A362" s="13" t="s">
        <v>382</v>
      </c>
      <c r="B362" s="10">
        <v>1248.2</v>
      </c>
      <c r="C362" s="10">
        <v>43.400000000000006</v>
      </c>
      <c r="D362" s="10">
        <v>373.6</v>
      </c>
      <c r="E362" s="10">
        <v>91.4</v>
      </c>
      <c r="F362" s="10">
        <v>20.999999999999996</v>
      </c>
      <c r="G362" s="10">
        <v>0</v>
      </c>
      <c r="H362" s="10">
        <v>0</v>
      </c>
      <c r="I362" s="10">
        <v>2.2000000000000002</v>
      </c>
      <c r="J362" s="10">
        <v>0.2</v>
      </c>
      <c r="K362" s="10">
        <v>0</v>
      </c>
      <c r="L362" s="10">
        <v>65.8</v>
      </c>
      <c r="M362" s="10">
        <v>4.4000000000000004</v>
      </c>
      <c r="N362" s="10">
        <f>SUM(B362:M362)</f>
        <v>1850.2000000000005</v>
      </c>
      <c r="O362" s="13" t="s">
        <v>743</v>
      </c>
      <c r="P362" s="1"/>
    </row>
    <row r="363" spans="1:16">
      <c r="A363" s="13" t="s">
        <v>383</v>
      </c>
      <c r="B363" s="10">
        <v>669.8</v>
      </c>
      <c r="C363" s="10">
        <v>1.8</v>
      </c>
      <c r="D363" s="10">
        <v>170.20000000000002</v>
      </c>
      <c r="E363" s="10">
        <v>4.2</v>
      </c>
      <c r="F363" s="10">
        <v>99</v>
      </c>
      <c r="G363" s="10">
        <v>123.4</v>
      </c>
      <c r="H363" s="10">
        <v>85.000000000000014</v>
      </c>
      <c r="I363" s="10">
        <v>144.6</v>
      </c>
      <c r="J363" s="10">
        <v>0</v>
      </c>
      <c r="K363" s="10">
        <v>0</v>
      </c>
      <c r="L363" s="10">
        <v>0</v>
      </c>
      <c r="M363" s="10">
        <v>0</v>
      </c>
      <c r="N363" s="10">
        <v>85.600000000000009</v>
      </c>
      <c r="O363" s="13" t="s">
        <v>595</v>
      </c>
      <c r="P363" s="1"/>
    </row>
    <row r="364" spans="1:16">
      <c r="A364" s="13" t="s">
        <v>384</v>
      </c>
      <c r="B364" s="10">
        <v>239.39999999999998</v>
      </c>
      <c r="C364" s="10">
        <v>0</v>
      </c>
      <c r="D364" s="10">
        <v>447.6</v>
      </c>
      <c r="E364" s="10">
        <v>26.200000000000003</v>
      </c>
      <c r="F364" s="10">
        <v>302</v>
      </c>
      <c r="G364" s="10">
        <v>278.8</v>
      </c>
      <c r="H364" s="10">
        <v>291.40000000000003</v>
      </c>
      <c r="I364" s="10">
        <v>570.6</v>
      </c>
      <c r="J364" s="10">
        <v>21.8</v>
      </c>
      <c r="K364" s="10">
        <v>0</v>
      </c>
      <c r="L364" s="10">
        <v>13.4</v>
      </c>
      <c r="M364" s="10">
        <v>2.6</v>
      </c>
      <c r="N364" s="10">
        <f t="shared" si="11"/>
        <v>2193.8000000000002</v>
      </c>
      <c r="O364" s="13" t="s">
        <v>596</v>
      </c>
      <c r="P364" s="1"/>
    </row>
    <row r="365" spans="1:16">
      <c r="A365" s="13" t="s">
        <v>385</v>
      </c>
      <c r="B365" s="10">
        <v>815.6</v>
      </c>
      <c r="C365" s="10">
        <v>13.6</v>
      </c>
      <c r="D365" s="10">
        <v>394.4</v>
      </c>
      <c r="E365" s="10">
        <v>51.800000000000004</v>
      </c>
      <c r="F365" s="10">
        <v>99.4</v>
      </c>
      <c r="G365" s="10">
        <v>24.799999999999997</v>
      </c>
      <c r="H365" s="10">
        <v>5.4</v>
      </c>
      <c r="I365" s="10">
        <v>55.399999999999991</v>
      </c>
      <c r="J365" s="10">
        <v>28.199999999999996</v>
      </c>
      <c r="K365" s="10">
        <v>0</v>
      </c>
      <c r="L365" s="10">
        <v>134.19999999999999</v>
      </c>
      <c r="M365" s="10">
        <v>0</v>
      </c>
      <c r="N365" s="10">
        <f t="shared" si="11"/>
        <v>1622.8000000000002</v>
      </c>
      <c r="O365" s="13" t="s">
        <v>627</v>
      </c>
      <c r="P365" s="1"/>
    </row>
    <row r="366" spans="1:16">
      <c r="A366" s="13" t="s">
        <v>386</v>
      </c>
      <c r="B366" s="10">
        <v>539.90000000000009</v>
      </c>
      <c r="C366" s="10">
        <v>0</v>
      </c>
      <c r="D366" s="10">
        <v>667.00000000000011</v>
      </c>
      <c r="E366" s="10">
        <v>110.8</v>
      </c>
      <c r="F366" s="10">
        <v>377.19999999999993</v>
      </c>
      <c r="G366" s="10">
        <v>231.6</v>
      </c>
      <c r="H366" s="10">
        <v>97.6</v>
      </c>
      <c r="I366" s="10">
        <v>393.40000000000003</v>
      </c>
      <c r="J366" s="10">
        <v>44.800000000000004</v>
      </c>
      <c r="K366" s="10">
        <v>0</v>
      </c>
      <c r="L366" s="10">
        <v>60.400000000000006</v>
      </c>
      <c r="M366" s="10">
        <v>0</v>
      </c>
      <c r="N366" s="10">
        <f>SUM(B366:M366)</f>
        <v>2522.7000000000003</v>
      </c>
      <c r="O366" s="13" t="s">
        <v>628</v>
      </c>
      <c r="P366" s="1"/>
    </row>
    <row r="367" spans="1:16">
      <c r="A367" s="13" t="s">
        <v>387</v>
      </c>
      <c r="B367" s="10">
        <v>53</v>
      </c>
      <c r="C367" s="10">
        <v>0.2</v>
      </c>
      <c r="D367" s="10">
        <v>202.6</v>
      </c>
      <c r="E367" s="10">
        <v>81.399999999999991</v>
      </c>
      <c r="F367" s="10">
        <v>126.20000000000002</v>
      </c>
      <c r="G367" s="10">
        <v>0</v>
      </c>
      <c r="H367" s="10">
        <v>26.799999999999997</v>
      </c>
      <c r="I367" s="10">
        <v>7.4</v>
      </c>
      <c r="J367" s="10">
        <v>0</v>
      </c>
      <c r="K367" s="10">
        <v>0</v>
      </c>
      <c r="L367" s="10">
        <v>29.4</v>
      </c>
      <c r="M367" s="10">
        <v>0.2</v>
      </c>
      <c r="N367" s="10">
        <f t="shared" si="11"/>
        <v>527.20000000000005</v>
      </c>
      <c r="O367" s="13" t="s">
        <v>625</v>
      </c>
      <c r="P367" s="1"/>
    </row>
    <row r="368" spans="1:16">
      <c r="A368" s="13" t="s">
        <v>388</v>
      </c>
      <c r="B368" s="10">
        <v>106.2</v>
      </c>
      <c r="C368" s="10">
        <v>0</v>
      </c>
      <c r="D368" s="10">
        <v>610.9</v>
      </c>
      <c r="E368" s="10">
        <v>72.7</v>
      </c>
      <c r="F368" s="10">
        <v>487.6</v>
      </c>
      <c r="G368" s="10">
        <v>75</v>
      </c>
      <c r="H368" s="10">
        <v>119.80000000000003</v>
      </c>
      <c r="I368" s="10">
        <v>115.19999999999999</v>
      </c>
      <c r="J368" s="10">
        <v>0</v>
      </c>
      <c r="K368" s="10">
        <v>0</v>
      </c>
      <c r="L368" s="10">
        <v>3.9000000000000004</v>
      </c>
      <c r="M368" s="10">
        <v>0</v>
      </c>
      <c r="N368" s="10">
        <f>SUM(B368:M368)</f>
        <v>1591.3000000000002</v>
      </c>
      <c r="O368" s="13" t="s">
        <v>626</v>
      </c>
      <c r="P368" s="1"/>
    </row>
    <row r="369" spans="1:17">
      <c r="A369" s="13" t="s">
        <v>389</v>
      </c>
      <c r="B369" s="10">
        <v>266.39999999999998</v>
      </c>
      <c r="C369" s="10">
        <v>0</v>
      </c>
      <c r="D369" s="10">
        <v>173.4</v>
      </c>
      <c r="E369" s="10">
        <v>12.6</v>
      </c>
      <c r="F369" s="10">
        <v>29.599999999999998</v>
      </c>
      <c r="G369" s="10">
        <v>79.199999999999989</v>
      </c>
      <c r="H369" s="10">
        <v>34</v>
      </c>
      <c r="I369" s="10">
        <v>59.199999999999996</v>
      </c>
      <c r="J369" s="10">
        <v>0</v>
      </c>
      <c r="K369" s="10">
        <v>0</v>
      </c>
      <c r="L369" s="10">
        <v>0.2</v>
      </c>
      <c r="M369" s="10">
        <v>0</v>
      </c>
      <c r="N369" s="10">
        <f t="shared" si="11"/>
        <v>654.60000000000014</v>
      </c>
      <c r="O369" s="13" t="s">
        <v>629</v>
      </c>
      <c r="P369" s="1"/>
    </row>
    <row r="370" spans="1:17">
      <c r="A370" s="13" t="s">
        <v>390</v>
      </c>
      <c r="B370" s="10">
        <v>7.6</v>
      </c>
      <c r="C370" s="10">
        <v>0.2</v>
      </c>
      <c r="D370" s="10">
        <v>5.6</v>
      </c>
      <c r="E370" s="10">
        <v>0</v>
      </c>
      <c r="F370" s="10">
        <v>0</v>
      </c>
      <c r="G370" s="10">
        <v>0</v>
      </c>
      <c r="H370" s="10">
        <v>52.8</v>
      </c>
      <c r="I370" s="10">
        <v>0</v>
      </c>
      <c r="J370" s="10">
        <v>0</v>
      </c>
      <c r="K370" s="10">
        <v>0.2</v>
      </c>
      <c r="L370" s="10">
        <v>0</v>
      </c>
      <c r="M370" s="10"/>
      <c r="N370" s="10">
        <f t="shared" si="11"/>
        <v>66.399999999999991</v>
      </c>
      <c r="O370" s="13" t="s">
        <v>630</v>
      </c>
      <c r="P370" s="1"/>
    </row>
    <row r="371" spans="1:17">
      <c r="A371" s="17" t="s">
        <v>719</v>
      </c>
      <c r="B371" s="18">
        <f>AVERAGE(B360:B370)</f>
        <v>385.15454545454554</v>
      </c>
      <c r="C371" s="18">
        <f t="shared" ref="C371:N371" si="12">AVERAGE(C360:C370)</f>
        <v>5.5818181818181829</v>
      </c>
      <c r="D371" s="18">
        <f t="shared" si="12"/>
        <v>316.5</v>
      </c>
      <c r="E371" s="18">
        <f t="shared" si="12"/>
        <v>46.209090909090911</v>
      </c>
      <c r="F371" s="18">
        <f t="shared" si="12"/>
        <v>443.36363636363643</v>
      </c>
      <c r="G371" s="18">
        <f t="shared" si="12"/>
        <v>77.945454545454552</v>
      </c>
      <c r="H371" s="18">
        <f t="shared" si="12"/>
        <v>116.59999999999997</v>
      </c>
      <c r="I371" s="18">
        <f t="shared" si="12"/>
        <v>158.85454545454547</v>
      </c>
      <c r="J371" s="18">
        <f t="shared" si="12"/>
        <v>12.836363636363638</v>
      </c>
      <c r="K371" s="18">
        <f t="shared" si="12"/>
        <v>0.29090909090909095</v>
      </c>
      <c r="L371" s="18">
        <f t="shared" si="12"/>
        <v>36.069999999999986</v>
      </c>
      <c r="M371" s="18">
        <f t="shared" si="12"/>
        <v>1.1400000000000001</v>
      </c>
      <c r="N371" s="18">
        <f t="shared" si="12"/>
        <v>1486.9454545454546</v>
      </c>
      <c r="O371" s="19" t="s">
        <v>720</v>
      </c>
      <c r="P371" s="1"/>
    </row>
    <row r="376" spans="1:17" ht="18.75" customHeight="1">
      <c r="A376" s="36" t="s">
        <v>766</v>
      </c>
      <c r="B376" s="36"/>
      <c r="C376" s="3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 t="s">
        <v>768</v>
      </c>
      <c r="P376" s="4"/>
    </row>
    <row r="377" spans="1:17">
      <c r="A377" s="4" t="s">
        <v>0</v>
      </c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 t="s">
        <v>1</v>
      </c>
      <c r="P377" s="4"/>
    </row>
    <row r="378" spans="1:17">
      <c r="A378" s="31" t="s">
        <v>2</v>
      </c>
      <c r="B378" s="13" t="s">
        <v>3</v>
      </c>
      <c r="C378" s="13" t="s">
        <v>4</v>
      </c>
      <c r="D378" s="13" t="s">
        <v>5</v>
      </c>
      <c r="E378" s="13" t="s">
        <v>6</v>
      </c>
      <c r="F378" s="13" t="s">
        <v>7</v>
      </c>
      <c r="G378" s="13" t="s">
        <v>8</v>
      </c>
      <c r="H378" s="13" t="s">
        <v>9</v>
      </c>
      <c r="I378" s="13" t="s">
        <v>10</v>
      </c>
      <c r="J378" s="13" t="s">
        <v>11</v>
      </c>
      <c r="K378" s="13" t="s">
        <v>12</v>
      </c>
      <c r="L378" s="13" t="s">
        <v>13</v>
      </c>
      <c r="M378" s="13" t="s">
        <v>14</v>
      </c>
      <c r="N378" s="13" t="s">
        <v>15</v>
      </c>
      <c r="O378" s="38" t="s">
        <v>16</v>
      </c>
      <c r="P378" s="4"/>
    </row>
    <row r="379" spans="1:17">
      <c r="A379" s="32"/>
      <c r="B379" s="14" t="s">
        <v>17</v>
      </c>
      <c r="C379" s="14" t="s">
        <v>18</v>
      </c>
      <c r="D379" s="14" t="s">
        <v>19</v>
      </c>
      <c r="E379" s="14" t="s">
        <v>20</v>
      </c>
      <c r="F379" s="14" t="s">
        <v>21</v>
      </c>
      <c r="G379" s="14" t="s">
        <v>22</v>
      </c>
      <c r="H379" s="14" t="s">
        <v>23</v>
      </c>
      <c r="I379" s="14" t="s">
        <v>24</v>
      </c>
      <c r="J379" s="14" t="s">
        <v>25</v>
      </c>
      <c r="K379" s="14" t="s">
        <v>26</v>
      </c>
      <c r="L379" s="14" t="s">
        <v>27</v>
      </c>
      <c r="M379" s="14" t="s">
        <v>28</v>
      </c>
      <c r="N379" s="14" t="s">
        <v>29</v>
      </c>
      <c r="O379" s="39"/>
      <c r="P379" s="4"/>
    </row>
    <row r="380" spans="1:17">
      <c r="A380" s="13" t="s">
        <v>391</v>
      </c>
      <c r="B380" s="10">
        <v>56.4</v>
      </c>
      <c r="C380" s="10">
        <v>163.9</v>
      </c>
      <c r="D380" s="10">
        <v>81.099999999999994</v>
      </c>
      <c r="E380" s="10">
        <v>10.9</v>
      </c>
      <c r="F380" s="10" t="s">
        <v>378</v>
      </c>
      <c r="G380" s="10" t="s">
        <v>378</v>
      </c>
      <c r="H380" s="10" t="s">
        <v>378</v>
      </c>
      <c r="I380" s="10" t="s">
        <v>378</v>
      </c>
      <c r="J380" s="10" t="s">
        <v>378</v>
      </c>
      <c r="K380" s="10">
        <v>18</v>
      </c>
      <c r="L380" s="10">
        <v>35.9</v>
      </c>
      <c r="M380" s="10">
        <v>170.1</v>
      </c>
      <c r="N380" s="10">
        <f>SUM(B380:M380)</f>
        <v>536.29999999999995</v>
      </c>
      <c r="O380" s="13" t="s">
        <v>392</v>
      </c>
      <c r="P380" s="4"/>
    </row>
    <row r="381" spans="1:17">
      <c r="A381" s="13" t="s">
        <v>393</v>
      </c>
      <c r="B381" s="10">
        <v>121.51378413524054</v>
      </c>
      <c r="C381" s="10">
        <v>190.20000000000005</v>
      </c>
      <c r="D381" s="10">
        <v>127.39999999999998</v>
      </c>
      <c r="E381" s="10">
        <v>13.399999999999977</v>
      </c>
      <c r="F381" s="10" t="s">
        <v>378</v>
      </c>
      <c r="G381" s="10" t="s">
        <v>378</v>
      </c>
      <c r="H381" s="10" t="s">
        <v>378</v>
      </c>
      <c r="I381" s="10" t="s">
        <v>378</v>
      </c>
      <c r="J381" s="10" t="s">
        <v>378</v>
      </c>
      <c r="K381" s="10">
        <v>35.6</v>
      </c>
      <c r="L381" s="10">
        <v>67.800000000000011</v>
      </c>
      <c r="M381" s="10">
        <v>287.39999999999998</v>
      </c>
      <c r="N381" s="10">
        <f t="shared" ref="N381:N390" si="13">SUM(B381:M381)</f>
        <v>843.31378413524055</v>
      </c>
      <c r="O381" s="13" t="s">
        <v>394</v>
      </c>
      <c r="P381" s="1"/>
    </row>
    <row r="382" spans="1:17">
      <c r="A382" s="13" t="s">
        <v>395</v>
      </c>
      <c r="B382" s="10">
        <v>61.51814062762206</v>
      </c>
      <c r="C382" s="10">
        <v>104.30000000000001</v>
      </c>
      <c r="D382" s="10">
        <v>88.600000000000023</v>
      </c>
      <c r="E382" s="10">
        <v>13.899999999999977</v>
      </c>
      <c r="F382" s="10" t="s">
        <v>378</v>
      </c>
      <c r="G382" s="10" t="s">
        <v>378</v>
      </c>
      <c r="H382" s="10" t="s">
        <v>378</v>
      </c>
      <c r="I382" s="10" t="s">
        <v>378</v>
      </c>
      <c r="J382" s="10" t="s">
        <v>378</v>
      </c>
      <c r="K382" s="10">
        <v>45.2</v>
      </c>
      <c r="L382" s="10">
        <v>51.3</v>
      </c>
      <c r="M382" s="10">
        <v>88.300000000000011</v>
      </c>
      <c r="N382" s="10">
        <f>SUM(B382:M382)</f>
        <v>453.1181406276221</v>
      </c>
      <c r="O382" s="13" t="s">
        <v>396</v>
      </c>
      <c r="P382" s="1"/>
    </row>
    <row r="383" spans="1:17">
      <c r="A383" s="13" t="s">
        <v>397</v>
      </c>
      <c r="B383" s="10">
        <v>63.095061728395052</v>
      </c>
      <c r="C383" s="10">
        <v>162.09999999999997</v>
      </c>
      <c r="D383" s="10">
        <v>88</v>
      </c>
      <c r="E383" s="10">
        <v>15.600000000000023</v>
      </c>
      <c r="F383" s="10" t="s">
        <v>378</v>
      </c>
      <c r="G383" s="10" t="s">
        <v>378</v>
      </c>
      <c r="H383" s="10" t="s">
        <v>378</v>
      </c>
      <c r="I383" s="10" t="s">
        <v>378</v>
      </c>
      <c r="J383" s="10" t="s">
        <v>378</v>
      </c>
      <c r="K383" s="10">
        <v>34.5</v>
      </c>
      <c r="L383" s="10">
        <v>43.099999999999994</v>
      </c>
      <c r="M383" s="10">
        <v>103.6</v>
      </c>
      <c r="N383" s="10">
        <f t="shared" si="13"/>
        <v>509.99506172839506</v>
      </c>
      <c r="O383" s="13" t="s">
        <v>398</v>
      </c>
      <c r="P383" s="1"/>
    </row>
    <row r="384" spans="1:17">
      <c r="A384" s="13" t="s">
        <v>399</v>
      </c>
      <c r="B384" s="10">
        <v>133.83012048192768</v>
      </c>
      <c r="C384" s="10">
        <v>76.800000000000011</v>
      </c>
      <c r="D384" s="10">
        <v>48.899999999999977</v>
      </c>
      <c r="E384" s="10">
        <v>4.7000000000000455</v>
      </c>
      <c r="F384" s="10" t="s">
        <v>378</v>
      </c>
      <c r="G384" s="10" t="s">
        <v>378</v>
      </c>
      <c r="H384" s="10" t="s">
        <v>378</v>
      </c>
      <c r="I384" s="10" t="s">
        <v>378</v>
      </c>
      <c r="J384" s="10" t="s">
        <v>378</v>
      </c>
      <c r="K384" s="10">
        <v>15.2</v>
      </c>
      <c r="L384" s="10">
        <v>29.599999999999998</v>
      </c>
      <c r="M384" s="10">
        <v>112.00000000000001</v>
      </c>
      <c r="N384" s="10">
        <f t="shared" si="13"/>
        <v>421.03012048192772</v>
      </c>
      <c r="O384" s="13" t="s">
        <v>400</v>
      </c>
      <c r="P384" s="1"/>
      <c r="Q384" s="1"/>
    </row>
    <row r="385" spans="1:17">
      <c r="A385" s="13" t="s">
        <v>401</v>
      </c>
      <c r="B385" s="10">
        <v>83.941493713073783</v>
      </c>
      <c r="C385" s="10">
        <v>147.60000000000002</v>
      </c>
      <c r="D385" s="10">
        <v>101.39999999999998</v>
      </c>
      <c r="E385" s="10">
        <v>8.8999999999999773</v>
      </c>
      <c r="F385" s="10" t="s">
        <v>378</v>
      </c>
      <c r="G385" s="10" t="s">
        <v>378</v>
      </c>
      <c r="H385" s="10" t="s">
        <v>378</v>
      </c>
      <c r="I385" s="10" t="s">
        <v>378</v>
      </c>
      <c r="J385" s="10" t="s">
        <v>378</v>
      </c>
      <c r="K385" s="10">
        <v>29.9</v>
      </c>
      <c r="L385" s="10">
        <v>38.1</v>
      </c>
      <c r="M385" s="10">
        <v>243</v>
      </c>
      <c r="N385" s="10">
        <f t="shared" si="13"/>
        <v>652.84149371307376</v>
      </c>
      <c r="O385" s="13" t="s">
        <v>402</v>
      </c>
      <c r="P385" s="1"/>
      <c r="Q385" s="1"/>
    </row>
    <row r="386" spans="1:17">
      <c r="A386" s="13" t="s">
        <v>688</v>
      </c>
      <c r="B386" s="10">
        <v>145.14254592054675</v>
      </c>
      <c r="C386" s="10">
        <v>158.39999999999998</v>
      </c>
      <c r="D386" s="10">
        <v>126.80000000000007</v>
      </c>
      <c r="E386" s="10">
        <v>20.099999999999909</v>
      </c>
      <c r="F386" s="10" t="s">
        <v>378</v>
      </c>
      <c r="G386" s="10" t="s">
        <v>378</v>
      </c>
      <c r="H386" s="10" t="s">
        <v>378</v>
      </c>
      <c r="I386" s="10" t="s">
        <v>378</v>
      </c>
      <c r="J386" s="10" t="s">
        <v>378</v>
      </c>
      <c r="K386" s="10">
        <v>19.8</v>
      </c>
      <c r="L386" s="10">
        <v>55.699999999999996</v>
      </c>
      <c r="M386" s="10">
        <v>248.3</v>
      </c>
      <c r="N386" s="10">
        <v>774.24254592054672</v>
      </c>
      <c r="O386" s="13" t="s">
        <v>403</v>
      </c>
      <c r="P386" s="1"/>
      <c r="Q386" s="1"/>
    </row>
    <row r="387" spans="1:17">
      <c r="A387" s="13" t="s">
        <v>404</v>
      </c>
      <c r="B387" s="10">
        <v>140.08911022576365</v>
      </c>
      <c r="C387" s="10">
        <v>180.39999999999998</v>
      </c>
      <c r="D387" s="10">
        <v>147.70000000000005</v>
      </c>
      <c r="E387" s="10">
        <v>11.399999999999977</v>
      </c>
      <c r="F387" s="10" t="s">
        <v>378</v>
      </c>
      <c r="G387" s="10" t="s">
        <v>378</v>
      </c>
      <c r="H387" s="10" t="s">
        <v>378</v>
      </c>
      <c r="I387" s="10" t="s">
        <v>378</v>
      </c>
      <c r="J387" s="10" t="s">
        <v>378</v>
      </c>
      <c r="K387" s="10">
        <v>17.899999999999999</v>
      </c>
      <c r="L387" s="10">
        <v>60.199999999999989</v>
      </c>
      <c r="M387" s="10">
        <v>337.09999999999997</v>
      </c>
      <c r="N387" s="10">
        <f t="shared" si="13"/>
        <v>894.78911022576358</v>
      </c>
      <c r="O387" s="13" t="s">
        <v>405</v>
      </c>
      <c r="P387" s="1"/>
      <c r="Q387" s="1"/>
    </row>
    <row r="388" spans="1:17">
      <c r="A388" s="13" t="s">
        <v>406</v>
      </c>
      <c r="B388" s="10">
        <v>155.86337013922224</v>
      </c>
      <c r="C388" s="10">
        <v>166.40000000000009</v>
      </c>
      <c r="D388" s="10">
        <v>128.69999999999993</v>
      </c>
      <c r="E388" s="10">
        <v>10.100000000000023</v>
      </c>
      <c r="F388" s="10" t="s">
        <v>378</v>
      </c>
      <c r="G388" s="10" t="s">
        <v>378</v>
      </c>
      <c r="H388" s="10" t="s">
        <v>378</v>
      </c>
      <c r="I388" s="10" t="s">
        <v>378</v>
      </c>
      <c r="J388" s="10" t="s">
        <v>378</v>
      </c>
      <c r="K388" s="10">
        <v>21.8</v>
      </c>
      <c r="L388" s="10">
        <v>58.8</v>
      </c>
      <c r="M388" s="10">
        <v>354.29999999999995</v>
      </c>
      <c r="N388" s="10">
        <f t="shared" si="13"/>
        <v>895.96337013922221</v>
      </c>
      <c r="O388" s="13" t="s">
        <v>407</v>
      </c>
      <c r="P388" s="1"/>
      <c r="Q388" s="1"/>
    </row>
    <row r="389" spans="1:17">
      <c r="A389" s="13" t="s">
        <v>408</v>
      </c>
      <c r="B389" s="10">
        <v>110.50150408250967</v>
      </c>
      <c r="C389" s="10">
        <v>188</v>
      </c>
      <c r="D389" s="10">
        <v>117</v>
      </c>
      <c r="E389" s="10">
        <v>9</v>
      </c>
      <c r="F389" s="10" t="s">
        <v>378</v>
      </c>
      <c r="G389" s="10" t="s">
        <v>378</v>
      </c>
      <c r="H389" s="10" t="s">
        <v>378</v>
      </c>
      <c r="I389" s="10" t="s">
        <v>378</v>
      </c>
      <c r="J389" s="10" t="s">
        <v>378</v>
      </c>
      <c r="K389" s="10">
        <v>42</v>
      </c>
      <c r="L389" s="10">
        <v>46</v>
      </c>
      <c r="M389" s="10">
        <v>320</v>
      </c>
      <c r="N389" s="10">
        <f t="shared" si="13"/>
        <v>832.50150408250965</v>
      </c>
      <c r="O389" s="13" t="s">
        <v>409</v>
      </c>
      <c r="P389" s="1"/>
      <c r="Q389" s="1"/>
    </row>
    <row r="390" spans="1:17">
      <c r="A390" s="13" t="s">
        <v>410</v>
      </c>
      <c r="B390" s="10">
        <v>109.95176252319109</v>
      </c>
      <c r="C390" s="10">
        <v>104</v>
      </c>
      <c r="D390" s="10">
        <v>75</v>
      </c>
      <c r="E390" s="10">
        <v>8</v>
      </c>
      <c r="F390" s="10" t="s">
        <v>378</v>
      </c>
      <c r="G390" s="10" t="s">
        <v>378</v>
      </c>
      <c r="H390" s="10" t="s">
        <v>378</v>
      </c>
      <c r="I390" s="10" t="s">
        <v>378</v>
      </c>
      <c r="J390" s="10" t="s">
        <v>378</v>
      </c>
      <c r="K390" s="10">
        <v>22</v>
      </c>
      <c r="L390" s="10">
        <v>26</v>
      </c>
      <c r="M390" s="10">
        <v>195</v>
      </c>
      <c r="N390" s="10">
        <f t="shared" si="13"/>
        <v>539.95176252319106</v>
      </c>
      <c r="O390" s="13" t="s">
        <v>411</v>
      </c>
      <c r="P390" s="1"/>
      <c r="Q390" s="1"/>
    </row>
    <row r="391" spans="1:17">
      <c r="A391" s="17" t="s">
        <v>719</v>
      </c>
      <c r="B391" s="18">
        <f t="shared" ref="B391:N391" si="14">AVERAGE(B380:B390)</f>
        <v>107.44062668886295</v>
      </c>
      <c r="C391" s="18">
        <f t="shared" si="14"/>
        <v>149.28181818181818</v>
      </c>
      <c r="D391" s="18">
        <f t="shared" si="14"/>
        <v>102.78181818181817</v>
      </c>
      <c r="E391" s="18">
        <f t="shared" si="14"/>
        <v>11.454545454545446</v>
      </c>
      <c r="F391" s="18" t="s">
        <v>378</v>
      </c>
      <c r="G391" s="18" t="s">
        <v>378</v>
      </c>
      <c r="H391" s="18" t="s">
        <v>378</v>
      </c>
      <c r="I391" s="18" t="s">
        <v>378</v>
      </c>
      <c r="J391" s="18" t="s">
        <v>378</v>
      </c>
      <c r="K391" s="18">
        <f t="shared" si="14"/>
        <v>27.445454545454549</v>
      </c>
      <c r="L391" s="18">
        <f t="shared" si="14"/>
        <v>46.590909090909093</v>
      </c>
      <c r="M391" s="18">
        <f t="shared" si="14"/>
        <v>223.55454545454543</v>
      </c>
      <c r="N391" s="18">
        <f t="shared" si="14"/>
        <v>668.54971759795399</v>
      </c>
      <c r="O391" s="19" t="s">
        <v>720</v>
      </c>
      <c r="P391" s="1"/>
      <c r="Q391" s="1"/>
    </row>
    <row r="392" spans="1:17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1"/>
      <c r="Q392" s="1"/>
    </row>
    <row r="393" spans="1:17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1"/>
      <c r="Q393" s="1"/>
    </row>
    <row r="394" spans="1:17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1"/>
      <c r="Q394" s="1"/>
    </row>
    <row r="395" spans="1:17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1"/>
      <c r="Q395" s="1"/>
    </row>
    <row r="396" spans="1:1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9" spans="1:17" ht="17.25" customHeight="1">
      <c r="A399" s="44" t="s">
        <v>892</v>
      </c>
      <c r="B399" s="4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9" t="s">
        <v>891</v>
      </c>
      <c r="P399" s="4"/>
      <c r="Q399" s="1"/>
    </row>
    <row r="400" spans="1:17">
      <c r="A400" s="4" t="s">
        <v>0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 t="s">
        <v>1</v>
      </c>
      <c r="P400" s="4"/>
      <c r="Q400" s="1"/>
    </row>
    <row r="401" spans="1:17">
      <c r="A401" s="31" t="s">
        <v>2</v>
      </c>
      <c r="B401" s="13" t="s">
        <v>3</v>
      </c>
      <c r="C401" s="13" t="s">
        <v>4</v>
      </c>
      <c r="D401" s="13" t="s">
        <v>5</v>
      </c>
      <c r="E401" s="13" t="s">
        <v>6</v>
      </c>
      <c r="F401" s="13" t="s">
        <v>7</v>
      </c>
      <c r="G401" s="13" t="s">
        <v>8</v>
      </c>
      <c r="H401" s="13" t="s">
        <v>9</v>
      </c>
      <c r="I401" s="13" t="s">
        <v>10</v>
      </c>
      <c r="J401" s="13" t="s">
        <v>11</v>
      </c>
      <c r="K401" s="13" t="s">
        <v>12</v>
      </c>
      <c r="L401" s="13" t="s">
        <v>13</v>
      </c>
      <c r="M401" s="13" t="s">
        <v>14</v>
      </c>
      <c r="N401" s="13" t="s">
        <v>15</v>
      </c>
      <c r="O401" s="38" t="s">
        <v>16</v>
      </c>
      <c r="P401" s="4"/>
      <c r="Q401" s="1"/>
    </row>
    <row r="402" spans="1:17">
      <c r="A402" s="32"/>
      <c r="B402" s="14" t="s">
        <v>17</v>
      </c>
      <c r="C402" s="14" t="s">
        <v>18</v>
      </c>
      <c r="D402" s="14" t="s">
        <v>19</v>
      </c>
      <c r="E402" s="14" t="s">
        <v>20</v>
      </c>
      <c r="F402" s="14" t="s">
        <v>21</v>
      </c>
      <c r="G402" s="14" t="s">
        <v>22</v>
      </c>
      <c r="H402" s="14" t="s">
        <v>23</v>
      </c>
      <c r="I402" s="14" t="s">
        <v>24</v>
      </c>
      <c r="J402" s="14" t="s">
        <v>25</v>
      </c>
      <c r="K402" s="14" t="s">
        <v>26</v>
      </c>
      <c r="L402" s="14" t="s">
        <v>27</v>
      </c>
      <c r="M402" s="14" t="s">
        <v>28</v>
      </c>
      <c r="N402" s="14" t="s">
        <v>29</v>
      </c>
      <c r="O402" s="39"/>
      <c r="P402" s="4"/>
      <c r="Q402" s="1"/>
    </row>
    <row r="403" spans="1:17">
      <c r="A403" s="13" t="s">
        <v>412</v>
      </c>
      <c r="B403" s="10">
        <v>30.2</v>
      </c>
      <c r="C403" s="10"/>
      <c r="D403" s="10">
        <v>9</v>
      </c>
      <c r="E403" s="10">
        <v>10</v>
      </c>
      <c r="F403" s="10">
        <v>0.8</v>
      </c>
      <c r="G403" s="10"/>
      <c r="H403" s="10"/>
      <c r="I403" s="10"/>
      <c r="J403" s="10">
        <v>19.5</v>
      </c>
      <c r="K403" s="10"/>
      <c r="L403" s="10">
        <v>0.3</v>
      </c>
      <c r="M403" s="10"/>
      <c r="N403" s="10">
        <f>SUM(B403:M403)</f>
        <v>69.8</v>
      </c>
      <c r="O403" s="14" t="s">
        <v>923</v>
      </c>
      <c r="P403" s="9"/>
      <c r="Q403" s="1"/>
    </row>
    <row r="404" spans="1:17">
      <c r="A404" s="13" t="s">
        <v>869</v>
      </c>
      <c r="B404" s="10">
        <v>6.3</v>
      </c>
      <c r="C404" s="10"/>
      <c r="D404" s="10">
        <v>5.7</v>
      </c>
      <c r="E404" s="10">
        <v>13.1</v>
      </c>
      <c r="F404" s="10">
        <v>9.9</v>
      </c>
      <c r="G404" s="10"/>
      <c r="H404" s="10"/>
      <c r="I404" s="10"/>
      <c r="J404" s="10"/>
      <c r="K404" s="10"/>
      <c r="L404" s="10"/>
      <c r="M404" s="10">
        <v>35</v>
      </c>
      <c r="N404" s="10">
        <f t="shared" ref="N404:N421" si="15">SUM(B404:M404)</f>
        <v>70</v>
      </c>
      <c r="O404" s="14" t="s">
        <v>922</v>
      </c>
      <c r="P404" s="9"/>
      <c r="Q404" s="1"/>
    </row>
    <row r="405" spans="1:17">
      <c r="A405" s="13" t="s">
        <v>870</v>
      </c>
      <c r="B405" s="10">
        <v>5.9</v>
      </c>
      <c r="C405" s="10"/>
      <c r="D405" s="10">
        <v>4.0999999999999996</v>
      </c>
      <c r="E405" s="10">
        <v>12.4</v>
      </c>
      <c r="F405" s="10">
        <v>7.5</v>
      </c>
      <c r="G405" s="10"/>
      <c r="H405" s="10"/>
      <c r="I405" s="10"/>
      <c r="J405" s="10"/>
      <c r="K405" s="10"/>
      <c r="L405" s="10"/>
      <c r="M405" s="10"/>
      <c r="N405" s="10">
        <f t="shared" si="15"/>
        <v>29.9</v>
      </c>
      <c r="O405" s="14" t="s">
        <v>921</v>
      </c>
      <c r="P405" s="9"/>
      <c r="Q405" s="1"/>
    </row>
    <row r="406" spans="1:17">
      <c r="A406" s="13" t="s">
        <v>672</v>
      </c>
      <c r="B406" s="10">
        <v>5.9</v>
      </c>
      <c r="C406" s="10"/>
      <c r="D406" s="10">
        <v>4.0999999999999996</v>
      </c>
      <c r="E406" s="10">
        <v>12.4</v>
      </c>
      <c r="F406" s="10">
        <v>7.5</v>
      </c>
      <c r="G406" s="10"/>
      <c r="H406" s="10"/>
      <c r="I406" s="10"/>
      <c r="J406" s="10"/>
      <c r="K406" s="10"/>
      <c r="L406" s="10"/>
      <c r="M406" s="10"/>
      <c r="N406" s="10">
        <f t="shared" si="15"/>
        <v>29.9</v>
      </c>
      <c r="O406" s="14" t="s">
        <v>705</v>
      </c>
      <c r="P406" s="9"/>
      <c r="Q406" s="1"/>
    </row>
    <row r="407" spans="1:17">
      <c r="A407" s="13" t="s">
        <v>871</v>
      </c>
      <c r="B407" s="10">
        <v>11.6</v>
      </c>
      <c r="C407" s="10"/>
      <c r="D407" s="10">
        <v>4.0999999999999996</v>
      </c>
      <c r="E407" s="10">
        <v>17.2</v>
      </c>
      <c r="F407" s="10"/>
      <c r="G407" s="10"/>
      <c r="H407" s="10"/>
      <c r="I407" s="10"/>
      <c r="J407" s="10"/>
      <c r="K407" s="10"/>
      <c r="L407" s="10"/>
      <c r="M407" s="10">
        <v>0.1</v>
      </c>
      <c r="N407" s="10">
        <f t="shared" si="15"/>
        <v>33</v>
      </c>
      <c r="O407" s="14" t="s">
        <v>920</v>
      </c>
      <c r="P407" s="9"/>
      <c r="Q407" s="1"/>
    </row>
    <row r="408" spans="1:17">
      <c r="A408" s="13" t="s">
        <v>872</v>
      </c>
      <c r="B408" s="10">
        <v>6.7</v>
      </c>
      <c r="C408" s="10"/>
      <c r="D408" s="10">
        <v>6.9</v>
      </c>
      <c r="E408" s="10">
        <v>20.9</v>
      </c>
      <c r="F408" s="10">
        <v>4.4000000000000004</v>
      </c>
      <c r="G408" s="10"/>
      <c r="H408" s="10"/>
      <c r="I408" s="10"/>
      <c r="J408" s="10"/>
      <c r="K408" s="10"/>
      <c r="L408" s="10"/>
      <c r="M408" s="10"/>
      <c r="N408" s="10">
        <f t="shared" si="15"/>
        <v>38.9</v>
      </c>
      <c r="O408" s="14" t="s">
        <v>919</v>
      </c>
      <c r="P408" s="9"/>
      <c r="Q408" s="1"/>
    </row>
    <row r="409" spans="1:17">
      <c r="A409" s="13" t="s">
        <v>873</v>
      </c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>
        <f t="shared" si="15"/>
        <v>0</v>
      </c>
      <c r="O409" s="14" t="s">
        <v>918</v>
      </c>
      <c r="P409" s="9"/>
      <c r="Q409" s="1"/>
    </row>
    <row r="410" spans="1:17">
      <c r="A410" s="13" t="s">
        <v>673</v>
      </c>
      <c r="B410" s="10">
        <v>4.5999999999999996</v>
      </c>
      <c r="C410" s="10"/>
      <c r="D410" s="10">
        <v>5.2</v>
      </c>
      <c r="E410" s="10">
        <v>17.600000000000001</v>
      </c>
      <c r="F410" s="10"/>
      <c r="G410" s="10"/>
      <c r="H410" s="10"/>
      <c r="I410" s="10"/>
      <c r="J410" s="10">
        <v>44.5</v>
      </c>
      <c r="K410" s="10"/>
      <c r="L410" s="10">
        <v>0.5</v>
      </c>
      <c r="M410" s="10"/>
      <c r="N410" s="10">
        <f t="shared" si="15"/>
        <v>72.400000000000006</v>
      </c>
      <c r="O410" s="14" t="s">
        <v>917</v>
      </c>
      <c r="P410" s="9"/>
      <c r="Q410" s="1"/>
    </row>
    <row r="411" spans="1:17">
      <c r="A411" s="13" t="s">
        <v>874</v>
      </c>
      <c r="B411" s="10">
        <v>4.5999999999999996</v>
      </c>
      <c r="C411" s="10"/>
      <c r="D411" s="10">
        <v>5.2</v>
      </c>
      <c r="E411" s="10">
        <v>17.600000000000001</v>
      </c>
      <c r="F411" s="10"/>
      <c r="G411" s="10"/>
      <c r="H411" s="10"/>
      <c r="I411" s="10"/>
      <c r="J411" s="10">
        <v>44.5</v>
      </c>
      <c r="K411" s="10"/>
      <c r="L411" s="10">
        <v>0.5</v>
      </c>
      <c r="M411" s="10"/>
      <c r="N411" s="10">
        <f t="shared" si="15"/>
        <v>72.400000000000006</v>
      </c>
      <c r="O411" s="14" t="s">
        <v>916</v>
      </c>
      <c r="P411" s="9"/>
      <c r="Q411" s="1"/>
    </row>
    <row r="412" spans="1:17">
      <c r="A412" s="13" t="s">
        <v>875</v>
      </c>
      <c r="B412" s="10">
        <v>5.9</v>
      </c>
      <c r="C412" s="10"/>
      <c r="D412" s="10">
        <v>9.5</v>
      </c>
      <c r="E412" s="10">
        <v>23.7</v>
      </c>
      <c r="F412" s="10"/>
      <c r="G412" s="10"/>
      <c r="H412" s="10"/>
      <c r="I412" s="10"/>
      <c r="J412" s="10"/>
      <c r="K412" s="10"/>
      <c r="L412" s="10">
        <v>0.4</v>
      </c>
      <c r="M412" s="10"/>
      <c r="N412" s="10">
        <f t="shared" si="15"/>
        <v>39.5</v>
      </c>
      <c r="O412" s="14" t="s">
        <v>915</v>
      </c>
      <c r="P412" s="9"/>
      <c r="Q412" s="1"/>
    </row>
    <row r="413" spans="1:17">
      <c r="A413" s="13" t="s">
        <v>876</v>
      </c>
      <c r="B413" s="10">
        <v>11.6</v>
      </c>
      <c r="C413" s="10"/>
      <c r="D413" s="10">
        <v>4.0999999999999996</v>
      </c>
      <c r="E413" s="10">
        <v>17.2</v>
      </c>
      <c r="F413" s="10"/>
      <c r="G413" s="10"/>
      <c r="H413" s="10"/>
      <c r="I413" s="10"/>
      <c r="J413" s="10"/>
      <c r="K413" s="10"/>
      <c r="L413" s="10"/>
      <c r="M413" s="10">
        <v>0.1</v>
      </c>
      <c r="N413" s="10">
        <f t="shared" si="15"/>
        <v>33</v>
      </c>
      <c r="O413" s="14" t="s">
        <v>914</v>
      </c>
      <c r="P413" s="9"/>
      <c r="Q413" s="1"/>
    </row>
    <row r="414" spans="1:17">
      <c r="A414" s="13" t="s">
        <v>877</v>
      </c>
      <c r="B414" s="10">
        <v>11.6</v>
      </c>
      <c r="C414" s="10"/>
      <c r="D414" s="10">
        <v>4.0999999999999996</v>
      </c>
      <c r="E414" s="10">
        <v>17.2</v>
      </c>
      <c r="F414" s="10"/>
      <c r="G414" s="10"/>
      <c r="H414" s="10"/>
      <c r="I414" s="10"/>
      <c r="J414" s="10"/>
      <c r="K414" s="10"/>
      <c r="L414" s="10"/>
      <c r="M414" s="10">
        <v>0.1</v>
      </c>
      <c r="N414" s="10">
        <f t="shared" si="15"/>
        <v>33</v>
      </c>
      <c r="O414" s="14" t="s">
        <v>913</v>
      </c>
      <c r="P414" s="30"/>
      <c r="Q414" s="1"/>
    </row>
    <row r="415" spans="1:17">
      <c r="A415" s="13" t="s">
        <v>878</v>
      </c>
      <c r="B415" s="10">
        <v>11.6</v>
      </c>
      <c r="C415" s="10"/>
      <c r="D415" s="10">
        <v>4.0999999999999996</v>
      </c>
      <c r="E415" s="10">
        <v>17.2</v>
      </c>
      <c r="F415" s="10"/>
      <c r="G415" s="10"/>
      <c r="H415" s="10"/>
      <c r="I415" s="10"/>
      <c r="J415" s="10"/>
      <c r="K415" s="10"/>
      <c r="L415" s="10"/>
      <c r="M415" s="10">
        <v>0.1</v>
      </c>
      <c r="N415" s="10">
        <f t="shared" si="15"/>
        <v>33</v>
      </c>
      <c r="O415" s="13" t="s">
        <v>912</v>
      </c>
      <c r="P415" s="9"/>
      <c r="Q415" s="1"/>
    </row>
    <row r="416" spans="1:17">
      <c r="A416" s="13" t="s">
        <v>879</v>
      </c>
      <c r="B416" s="10">
        <v>11.3</v>
      </c>
      <c r="C416" s="10"/>
      <c r="D416" s="10">
        <v>3.8</v>
      </c>
      <c r="E416" s="10">
        <v>54.9</v>
      </c>
      <c r="F416" s="10"/>
      <c r="G416" s="10"/>
      <c r="H416" s="10"/>
      <c r="I416" s="10"/>
      <c r="J416" s="10"/>
      <c r="K416" s="10">
        <v>0.5</v>
      </c>
      <c r="L416" s="10">
        <v>0.1</v>
      </c>
      <c r="M416" s="10"/>
      <c r="N416" s="10">
        <f t="shared" si="15"/>
        <v>70.599999999999994</v>
      </c>
      <c r="O416" s="13" t="s">
        <v>911</v>
      </c>
      <c r="P416" s="9"/>
      <c r="Q416" s="1"/>
    </row>
    <row r="417" spans="1:17">
      <c r="A417" s="13" t="s">
        <v>413</v>
      </c>
      <c r="B417" s="10">
        <v>5</v>
      </c>
      <c r="C417" s="10"/>
      <c r="D417" s="10">
        <v>5.3</v>
      </c>
      <c r="E417" s="10">
        <v>22.7</v>
      </c>
      <c r="F417" s="10">
        <v>0.1</v>
      </c>
      <c r="G417" s="10"/>
      <c r="H417" s="10"/>
      <c r="I417" s="10"/>
      <c r="J417" s="10"/>
      <c r="K417" s="10"/>
      <c r="L417" s="10">
        <v>1.2</v>
      </c>
      <c r="M417" s="10"/>
      <c r="N417" s="10">
        <f t="shared" si="15"/>
        <v>34.300000000000004</v>
      </c>
      <c r="O417" s="13" t="s">
        <v>414</v>
      </c>
      <c r="P417" s="9"/>
      <c r="Q417" s="1"/>
    </row>
    <row r="418" spans="1:17">
      <c r="A418" s="13" t="s">
        <v>880</v>
      </c>
      <c r="B418" s="10">
        <v>7.8</v>
      </c>
      <c r="C418" s="10"/>
      <c r="D418" s="10">
        <v>0.7</v>
      </c>
      <c r="E418" s="10">
        <v>34.4</v>
      </c>
      <c r="F418" s="10"/>
      <c r="G418" s="10"/>
      <c r="H418" s="10"/>
      <c r="I418" s="10"/>
      <c r="J418" s="10"/>
      <c r="K418" s="10"/>
      <c r="L418" s="10"/>
      <c r="M418" s="10"/>
      <c r="N418" s="10">
        <f t="shared" si="15"/>
        <v>42.9</v>
      </c>
      <c r="O418" s="13" t="s">
        <v>910</v>
      </c>
      <c r="P418" s="9"/>
      <c r="Q418" s="1"/>
    </row>
    <row r="419" spans="1:17">
      <c r="A419" s="13" t="s">
        <v>881</v>
      </c>
      <c r="B419" s="10">
        <v>14.9</v>
      </c>
      <c r="C419" s="10">
        <v>0.2</v>
      </c>
      <c r="D419" s="10">
        <v>3.2</v>
      </c>
      <c r="E419" s="10">
        <v>60.5</v>
      </c>
      <c r="F419" s="10">
        <v>0.3</v>
      </c>
      <c r="G419" s="10"/>
      <c r="H419" s="10"/>
      <c r="I419" s="10"/>
      <c r="J419" s="10"/>
      <c r="K419" s="10">
        <v>6.8</v>
      </c>
      <c r="L419" s="10">
        <v>0.4</v>
      </c>
      <c r="M419" s="10"/>
      <c r="N419" s="10">
        <f t="shared" si="15"/>
        <v>86.3</v>
      </c>
      <c r="O419" s="13" t="s">
        <v>909</v>
      </c>
      <c r="P419" s="9"/>
      <c r="Q419" s="1"/>
    </row>
    <row r="420" spans="1:17">
      <c r="A420" s="13" t="s">
        <v>674</v>
      </c>
      <c r="B420" s="10">
        <v>7.3</v>
      </c>
      <c r="C420" s="10"/>
      <c r="D420" s="10">
        <v>11.3</v>
      </c>
      <c r="E420" s="10">
        <v>18.100000000000001</v>
      </c>
      <c r="F420" s="10"/>
      <c r="G420" s="10"/>
      <c r="H420" s="10"/>
      <c r="I420" s="10"/>
      <c r="J420" s="10"/>
      <c r="K420" s="10"/>
      <c r="L420" s="10"/>
      <c r="M420" s="10"/>
      <c r="N420" s="10">
        <f t="shared" si="15"/>
        <v>36.700000000000003</v>
      </c>
      <c r="O420" s="13" t="s">
        <v>706</v>
      </c>
      <c r="P420" s="9"/>
      <c r="Q420" s="1"/>
    </row>
    <row r="421" spans="1:17">
      <c r="A421" s="13" t="s">
        <v>882</v>
      </c>
      <c r="B421" s="10">
        <v>4.8</v>
      </c>
      <c r="C421" s="10"/>
      <c r="D421" s="10">
        <v>1.4</v>
      </c>
      <c r="E421" s="10">
        <v>44.1</v>
      </c>
      <c r="F421" s="10"/>
      <c r="G421" s="10"/>
      <c r="H421" s="10"/>
      <c r="I421" s="10"/>
      <c r="J421" s="10"/>
      <c r="K421" s="10"/>
      <c r="L421" s="10"/>
      <c r="M421" s="10"/>
      <c r="N421" s="10">
        <f t="shared" si="15"/>
        <v>50.3</v>
      </c>
      <c r="O421" s="13" t="s">
        <v>704</v>
      </c>
      <c r="P421" s="9"/>
      <c r="Q421" s="1"/>
    </row>
    <row r="422" spans="1:17">
      <c r="A422" s="13" t="s">
        <v>883</v>
      </c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3" t="s">
        <v>908</v>
      </c>
    </row>
    <row r="423" spans="1:17">
      <c r="A423" s="13" t="s">
        <v>884</v>
      </c>
      <c r="B423" s="10">
        <v>7.8</v>
      </c>
      <c r="C423" s="10"/>
      <c r="D423" s="10">
        <v>0.7</v>
      </c>
      <c r="E423" s="10">
        <v>34.4</v>
      </c>
      <c r="F423" s="10"/>
      <c r="G423" s="10"/>
      <c r="H423" s="10"/>
      <c r="I423" s="10"/>
      <c r="J423" s="10"/>
      <c r="K423" s="10"/>
      <c r="L423" s="10"/>
      <c r="M423" s="10"/>
      <c r="N423" s="10"/>
      <c r="O423" s="13" t="s">
        <v>907</v>
      </c>
      <c r="P423" s="1"/>
      <c r="Q423" s="1"/>
    </row>
    <row r="424" spans="1:17">
      <c r="A424" s="13" t="s">
        <v>415</v>
      </c>
      <c r="B424" s="10">
        <v>7.8</v>
      </c>
      <c r="C424" s="10"/>
      <c r="D424" s="10">
        <v>0.7</v>
      </c>
      <c r="E424" s="10">
        <v>34.4</v>
      </c>
      <c r="F424" s="10"/>
      <c r="G424" s="10"/>
      <c r="H424" s="10"/>
      <c r="I424" s="10"/>
      <c r="J424" s="10"/>
      <c r="K424" s="10"/>
      <c r="L424" s="10"/>
      <c r="M424" s="10"/>
      <c r="N424" s="10"/>
      <c r="O424" s="13" t="s">
        <v>416</v>
      </c>
      <c r="P424" s="1"/>
      <c r="Q424" s="1"/>
    </row>
    <row r="425" spans="1:17">
      <c r="A425" s="13" t="s">
        <v>885</v>
      </c>
      <c r="B425" s="10">
        <v>5.2</v>
      </c>
      <c r="C425" s="10"/>
      <c r="D425" s="10">
        <v>5.3</v>
      </c>
      <c r="E425" s="10">
        <v>21.4</v>
      </c>
      <c r="F425" s="10"/>
      <c r="G425" s="10"/>
      <c r="H425" s="10"/>
      <c r="I425" s="10"/>
      <c r="J425" s="10"/>
      <c r="K425" s="10">
        <v>2.7</v>
      </c>
      <c r="L425" s="10"/>
      <c r="M425" s="10"/>
      <c r="N425" s="10"/>
      <c r="O425" s="13" t="s">
        <v>417</v>
      </c>
      <c r="P425" s="1"/>
      <c r="Q425" s="1"/>
    </row>
    <row r="426" spans="1:17">
      <c r="A426" s="13" t="s">
        <v>886</v>
      </c>
      <c r="B426" s="10">
        <v>7.8</v>
      </c>
      <c r="C426" s="10"/>
      <c r="D426" s="10">
        <v>0.7</v>
      </c>
      <c r="E426" s="10">
        <v>34.4</v>
      </c>
      <c r="F426" s="10"/>
      <c r="G426" s="10"/>
      <c r="H426" s="10"/>
      <c r="I426" s="10"/>
      <c r="J426" s="10"/>
      <c r="K426" s="10"/>
      <c r="L426" s="10"/>
      <c r="M426" s="10"/>
      <c r="N426" s="10"/>
      <c r="O426" s="13" t="s">
        <v>906</v>
      </c>
      <c r="P426" s="1"/>
      <c r="Q426" s="1"/>
    </row>
    <row r="427" spans="1:17">
      <c r="A427" s="13" t="s">
        <v>887</v>
      </c>
      <c r="B427" s="10">
        <v>7.8</v>
      </c>
      <c r="C427" s="10"/>
      <c r="D427" s="10">
        <v>0.7</v>
      </c>
      <c r="E427" s="10">
        <v>34.4</v>
      </c>
      <c r="F427" s="10"/>
      <c r="G427" s="10"/>
      <c r="H427" s="10"/>
      <c r="I427" s="10"/>
      <c r="J427" s="10"/>
      <c r="K427" s="10"/>
      <c r="L427" s="10"/>
      <c r="M427" s="10"/>
      <c r="N427" s="10"/>
      <c r="O427" s="13" t="s">
        <v>905</v>
      </c>
      <c r="P427" s="1"/>
      <c r="Q427" s="1"/>
    </row>
    <row r="428" spans="1:17">
      <c r="A428" s="13" t="s">
        <v>888</v>
      </c>
      <c r="B428" s="10">
        <v>5.9</v>
      </c>
      <c r="C428" s="10"/>
      <c r="D428" s="10">
        <v>13.1</v>
      </c>
      <c r="E428" s="10">
        <v>19.399999999999999</v>
      </c>
      <c r="F428" s="10">
        <v>0.8</v>
      </c>
      <c r="G428" s="10"/>
      <c r="H428" s="10"/>
      <c r="I428" s="10"/>
      <c r="J428" s="10"/>
      <c r="K428" s="10">
        <v>0.5</v>
      </c>
      <c r="L428" s="10">
        <v>0.3</v>
      </c>
      <c r="M428" s="10"/>
      <c r="N428" s="10"/>
      <c r="O428" s="13" t="s">
        <v>904</v>
      </c>
      <c r="P428" s="1"/>
      <c r="Q428" s="1"/>
    </row>
    <row r="429" spans="1:17">
      <c r="A429" s="13" t="s">
        <v>889</v>
      </c>
      <c r="B429" s="10">
        <v>2.4</v>
      </c>
      <c r="C429" s="10"/>
      <c r="D429" s="10">
        <v>7.4</v>
      </c>
      <c r="E429" s="10">
        <v>15.5</v>
      </c>
      <c r="F429" s="10"/>
      <c r="G429" s="10"/>
      <c r="H429" s="10"/>
      <c r="I429" s="10"/>
      <c r="J429" s="10"/>
      <c r="K429" s="10">
        <v>0.9</v>
      </c>
      <c r="L429" s="10">
        <v>0.1</v>
      </c>
      <c r="M429" s="10"/>
      <c r="N429" s="10"/>
      <c r="O429" s="13" t="s">
        <v>903</v>
      </c>
      <c r="P429" s="1"/>
      <c r="Q429" s="1"/>
    </row>
    <row r="430" spans="1:17">
      <c r="A430" s="13" t="s">
        <v>890</v>
      </c>
      <c r="B430" s="10">
        <v>0</v>
      </c>
      <c r="C430" s="10">
        <v>0</v>
      </c>
      <c r="D430" s="10">
        <v>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>
        <v>0</v>
      </c>
      <c r="M430" s="10">
        <v>0</v>
      </c>
      <c r="N430" s="10">
        <v>0</v>
      </c>
      <c r="O430" s="13" t="s">
        <v>902</v>
      </c>
      <c r="P430" s="1"/>
      <c r="Q430" s="1"/>
    </row>
    <row r="431" spans="1:17">
      <c r="A431" s="17" t="s">
        <v>719</v>
      </c>
      <c r="B431" s="18">
        <f>SUM(B403:B430)</f>
        <v>212.30000000000004</v>
      </c>
      <c r="C431" s="18">
        <f t="shared" ref="C431:M431" si="16">SUM(C403:C430)</f>
        <v>0.2</v>
      </c>
      <c r="D431" s="18">
        <f t="shared" si="16"/>
        <v>120.40000000000002</v>
      </c>
      <c r="E431" s="18">
        <f t="shared" si="16"/>
        <v>625.09999999999991</v>
      </c>
      <c r="F431" s="18">
        <f t="shared" si="16"/>
        <v>31.300000000000004</v>
      </c>
      <c r="G431" s="18">
        <f t="shared" si="16"/>
        <v>0</v>
      </c>
      <c r="H431" s="18">
        <f t="shared" si="16"/>
        <v>0</v>
      </c>
      <c r="I431" s="18">
        <f t="shared" si="16"/>
        <v>0</v>
      </c>
      <c r="J431" s="18">
        <f t="shared" si="16"/>
        <v>108.5</v>
      </c>
      <c r="K431" s="18">
        <f t="shared" si="16"/>
        <v>11.4</v>
      </c>
      <c r="L431" s="18">
        <f t="shared" si="16"/>
        <v>3.8</v>
      </c>
      <c r="M431" s="18">
        <f t="shared" si="16"/>
        <v>35.400000000000006</v>
      </c>
      <c r="N431" s="18">
        <f>SUM(N403:N430)</f>
        <v>875.89999999999986</v>
      </c>
      <c r="O431" s="19" t="s">
        <v>720</v>
      </c>
      <c r="P431" s="1"/>
      <c r="Q431" s="1"/>
    </row>
    <row r="432" spans="1:17">
      <c r="A432" s="1" t="s">
        <v>675</v>
      </c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30" customHeight="1">
      <c r="A434" s="35" t="s">
        <v>818</v>
      </c>
      <c r="B434" s="35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28" t="s">
        <v>819</v>
      </c>
      <c r="P434" s="4"/>
      <c r="Q434" s="1"/>
    </row>
    <row r="435" spans="1:17">
      <c r="A435" s="4" t="s">
        <v>0</v>
      </c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 t="s">
        <v>1</v>
      </c>
      <c r="P435" s="4"/>
      <c r="Q435" s="1"/>
    </row>
    <row r="436" spans="1:17">
      <c r="A436" s="31" t="s">
        <v>2</v>
      </c>
      <c r="B436" s="13" t="s">
        <v>3</v>
      </c>
      <c r="C436" s="13" t="s">
        <v>4</v>
      </c>
      <c r="D436" s="13" t="s">
        <v>5</v>
      </c>
      <c r="E436" s="13" t="s">
        <v>6</v>
      </c>
      <c r="F436" s="13" t="s">
        <v>7</v>
      </c>
      <c r="G436" s="13" t="s">
        <v>8</v>
      </c>
      <c r="H436" s="13" t="s">
        <v>9</v>
      </c>
      <c r="I436" s="13" t="s">
        <v>10</v>
      </c>
      <c r="J436" s="13" t="s">
        <v>11</v>
      </c>
      <c r="K436" s="13" t="s">
        <v>12</v>
      </c>
      <c r="L436" s="13" t="s">
        <v>13</v>
      </c>
      <c r="M436" s="13" t="s">
        <v>14</v>
      </c>
      <c r="N436" s="13" t="s">
        <v>15</v>
      </c>
      <c r="O436" s="38" t="s">
        <v>16</v>
      </c>
      <c r="P436" s="4"/>
      <c r="Q436" s="1"/>
    </row>
    <row r="437" spans="1:17">
      <c r="A437" s="32"/>
      <c r="B437" s="14" t="s">
        <v>17</v>
      </c>
      <c r="C437" s="14" t="s">
        <v>18</v>
      </c>
      <c r="D437" s="14" t="s">
        <v>19</v>
      </c>
      <c r="E437" s="14" t="s">
        <v>20</v>
      </c>
      <c r="F437" s="14" t="s">
        <v>21</v>
      </c>
      <c r="G437" s="14" t="s">
        <v>22</v>
      </c>
      <c r="H437" s="14" t="s">
        <v>23</v>
      </c>
      <c r="I437" s="14" t="s">
        <v>24</v>
      </c>
      <c r="J437" s="14" t="s">
        <v>25</v>
      </c>
      <c r="K437" s="14" t="s">
        <v>26</v>
      </c>
      <c r="L437" s="14" t="s">
        <v>27</v>
      </c>
      <c r="M437" s="14" t="s">
        <v>28</v>
      </c>
      <c r="N437" s="14" t="s">
        <v>29</v>
      </c>
      <c r="O437" s="39"/>
      <c r="P437" s="4"/>
      <c r="Q437" s="1"/>
    </row>
    <row r="438" spans="1:17">
      <c r="A438" s="13" t="s">
        <v>418</v>
      </c>
      <c r="B438" s="10">
        <v>2.9</v>
      </c>
      <c r="C438" s="10">
        <v>7</v>
      </c>
      <c r="D438" s="10">
        <v>11</v>
      </c>
      <c r="E438" s="10">
        <v>5.4</v>
      </c>
      <c r="F438" s="10">
        <v>1.1000000000000001</v>
      </c>
      <c r="G438" s="10" t="s">
        <v>378</v>
      </c>
      <c r="H438" s="10" t="s">
        <v>378</v>
      </c>
      <c r="I438" s="10" t="s">
        <v>378</v>
      </c>
      <c r="J438" s="10"/>
      <c r="K438" s="10">
        <v>0.1</v>
      </c>
      <c r="L438" s="10">
        <v>30.4</v>
      </c>
      <c r="M438" s="10">
        <v>68.400000000000006</v>
      </c>
      <c r="N438" s="10">
        <f>SUM(B438:M438)</f>
        <v>126.30000000000001</v>
      </c>
      <c r="O438" s="13" t="s">
        <v>419</v>
      </c>
      <c r="P438" s="1"/>
      <c r="Q438" s="1"/>
    </row>
    <row r="439" spans="1:17">
      <c r="A439" s="17" t="s">
        <v>719</v>
      </c>
      <c r="B439" s="18">
        <f>AVERAGE(B438:B438)</f>
        <v>2.9</v>
      </c>
      <c r="C439" s="18">
        <f t="shared" ref="C439:N439" si="17">AVERAGE(C438:C438)</f>
        <v>7</v>
      </c>
      <c r="D439" s="18">
        <f t="shared" si="17"/>
        <v>11</v>
      </c>
      <c r="E439" s="18">
        <f t="shared" si="17"/>
        <v>5.4</v>
      </c>
      <c r="F439" s="18">
        <f t="shared" si="17"/>
        <v>1.1000000000000001</v>
      </c>
      <c r="G439" s="18" t="s">
        <v>378</v>
      </c>
      <c r="H439" s="18" t="s">
        <v>378</v>
      </c>
      <c r="I439" s="18" t="s">
        <v>378</v>
      </c>
      <c r="J439" s="18" t="s">
        <v>378</v>
      </c>
      <c r="K439" s="18" t="s">
        <v>378</v>
      </c>
      <c r="L439" s="18">
        <f t="shared" si="17"/>
        <v>30.4</v>
      </c>
      <c r="M439" s="18">
        <f t="shared" si="17"/>
        <v>68.400000000000006</v>
      </c>
      <c r="N439" s="18">
        <f t="shared" si="17"/>
        <v>126.30000000000001</v>
      </c>
      <c r="O439" s="19" t="s">
        <v>720</v>
      </c>
      <c r="P439" s="1"/>
      <c r="Q439" s="1"/>
    </row>
    <row r="442" spans="1:17" ht="17.25" customHeight="1">
      <c r="A442" s="36" t="s">
        <v>933</v>
      </c>
      <c r="B442" s="36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 t="s">
        <v>934</v>
      </c>
      <c r="P442" s="4"/>
    </row>
    <row r="443" spans="1:17">
      <c r="A443" s="4" t="s">
        <v>0</v>
      </c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 t="s">
        <v>1</v>
      </c>
      <c r="P443" s="4"/>
    </row>
    <row r="444" spans="1:17">
      <c r="A444" s="31" t="s">
        <v>2</v>
      </c>
      <c r="B444" s="13" t="s">
        <v>3</v>
      </c>
      <c r="C444" s="13" t="s">
        <v>4</v>
      </c>
      <c r="D444" s="13" t="s">
        <v>5</v>
      </c>
      <c r="E444" s="13" t="s">
        <v>6</v>
      </c>
      <c r="F444" s="13" t="s">
        <v>7</v>
      </c>
      <c r="G444" s="13" t="s">
        <v>8</v>
      </c>
      <c r="H444" s="13" t="s">
        <v>9</v>
      </c>
      <c r="I444" s="13" t="s">
        <v>10</v>
      </c>
      <c r="J444" s="13" t="s">
        <v>11</v>
      </c>
      <c r="K444" s="13" t="s">
        <v>12</v>
      </c>
      <c r="L444" s="13" t="s">
        <v>13</v>
      </c>
      <c r="M444" s="13" t="s">
        <v>14</v>
      </c>
      <c r="N444" s="13" t="s">
        <v>15</v>
      </c>
      <c r="O444" s="38" t="s">
        <v>16</v>
      </c>
      <c r="P444" s="4"/>
    </row>
    <row r="445" spans="1:17">
      <c r="A445" s="32"/>
      <c r="B445" s="14" t="s">
        <v>17</v>
      </c>
      <c r="C445" s="14" t="s">
        <v>18</v>
      </c>
      <c r="D445" s="14" t="s">
        <v>19</v>
      </c>
      <c r="E445" s="14" t="s">
        <v>20</v>
      </c>
      <c r="F445" s="14" t="s">
        <v>21</v>
      </c>
      <c r="G445" s="14" t="s">
        <v>22</v>
      </c>
      <c r="H445" s="14" t="s">
        <v>23</v>
      </c>
      <c r="I445" s="14" t="s">
        <v>24</v>
      </c>
      <c r="J445" s="14" t="s">
        <v>25</v>
      </c>
      <c r="K445" s="14" t="s">
        <v>26</v>
      </c>
      <c r="L445" s="14" t="s">
        <v>27</v>
      </c>
      <c r="M445" s="14" t="s">
        <v>28</v>
      </c>
      <c r="N445" s="14" t="s">
        <v>29</v>
      </c>
      <c r="O445" s="39"/>
      <c r="P445" s="4"/>
    </row>
    <row r="446" spans="1:17">
      <c r="A446" s="13" t="s">
        <v>671</v>
      </c>
      <c r="B446" s="10">
        <v>318</v>
      </c>
      <c r="C446" s="10">
        <v>152</v>
      </c>
      <c r="D446" s="10">
        <v>132</v>
      </c>
      <c r="E446" s="10">
        <v>73</v>
      </c>
      <c r="F446" s="10">
        <v>39</v>
      </c>
      <c r="G446" s="10">
        <v>1.3</v>
      </c>
      <c r="H446" s="10">
        <v>0</v>
      </c>
      <c r="I446" s="10">
        <v>0.3</v>
      </c>
      <c r="J446" s="10">
        <v>0.1</v>
      </c>
      <c r="K446" s="10">
        <v>43</v>
      </c>
      <c r="L446" s="10">
        <v>258.89999999999998</v>
      </c>
      <c r="M446" s="10">
        <v>169.7</v>
      </c>
      <c r="N446" s="10">
        <v>1001</v>
      </c>
      <c r="O446" s="13" t="s">
        <v>420</v>
      </c>
      <c r="P446" s="1"/>
    </row>
    <row r="447" spans="1:17">
      <c r="A447" s="13" t="s">
        <v>929</v>
      </c>
      <c r="B447" s="10">
        <v>137.9</v>
      </c>
      <c r="C447" s="10">
        <v>74.400000000000006</v>
      </c>
      <c r="D447" s="10">
        <v>68</v>
      </c>
      <c r="E447" s="10">
        <v>25</v>
      </c>
      <c r="F447" s="10">
        <v>19.3</v>
      </c>
      <c r="G447" s="10">
        <v>0.8</v>
      </c>
      <c r="H447" s="10">
        <v>0.1</v>
      </c>
      <c r="I447" s="10">
        <v>0</v>
      </c>
      <c r="J447" s="10">
        <v>0.8</v>
      </c>
      <c r="K447" s="10">
        <v>0.5</v>
      </c>
      <c r="L447" s="10">
        <v>116.1</v>
      </c>
      <c r="M447" s="10">
        <v>65.5</v>
      </c>
      <c r="N447" s="10">
        <f>SUM(B447:M447)</f>
        <v>508.40000000000009</v>
      </c>
      <c r="O447" s="13" t="s">
        <v>930</v>
      </c>
      <c r="P447" s="1"/>
    </row>
    <row r="448" spans="1:17">
      <c r="A448" s="13" t="s">
        <v>932</v>
      </c>
      <c r="B448" s="10">
        <v>217</v>
      </c>
      <c r="C448" s="10">
        <v>119.3</v>
      </c>
      <c r="D448" s="10">
        <v>107.7</v>
      </c>
      <c r="E448" s="10">
        <v>56.6</v>
      </c>
      <c r="F448" s="10">
        <v>35.700000000000003</v>
      </c>
      <c r="G448" s="10">
        <v>1.3</v>
      </c>
      <c r="H448" s="10">
        <v>0</v>
      </c>
      <c r="I448" s="10">
        <v>0.3</v>
      </c>
      <c r="J448" s="10">
        <v>0</v>
      </c>
      <c r="K448" s="10">
        <v>0</v>
      </c>
      <c r="L448" s="10">
        <v>130.6</v>
      </c>
      <c r="M448" s="10">
        <v>95.3</v>
      </c>
      <c r="N448" s="10">
        <f>SUM(B448:M448)</f>
        <v>763.8</v>
      </c>
      <c r="O448" s="13" t="s">
        <v>931</v>
      </c>
      <c r="P448" s="1"/>
    </row>
    <row r="449" spans="1:16">
      <c r="A449" s="17" t="s">
        <v>719</v>
      </c>
      <c r="B449" s="18">
        <f t="shared" ref="B449:N449" si="18">AVERAGE(B446:B448)</f>
        <v>224.29999999999998</v>
      </c>
      <c r="C449" s="18">
        <f t="shared" si="18"/>
        <v>115.23333333333333</v>
      </c>
      <c r="D449" s="18">
        <f t="shared" si="18"/>
        <v>102.56666666666666</v>
      </c>
      <c r="E449" s="18">
        <f t="shared" si="18"/>
        <v>51.533333333333331</v>
      </c>
      <c r="F449" s="18">
        <f t="shared" si="18"/>
        <v>31.333333333333332</v>
      </c>
      <c r="G449" s="18">
        <f t="shared" si="18"/>
        <v>1.1333333333333335</v>
      </c>
      <c r="H449" s="18">
        <f t="shared" si="18"/>
        <v>3.3333333333333333E-2</v>
      </c>
      <c r="I449" s="18">
        <f t="shared" si="18"/>
        <v>0.19999999999999998</v>
      </c>
      <c r="J449" s="18">
        <f t="shared" si="18"/>
        <v>0.3</v>
      </c>
      <c r="K449" s="18">
        <f t="shared" si="18"/>
        <v>14.5</v>
      </c>
      <c r="L449" s="18">
        <f t="shared" si="18"/>
        <v>168.53333333333333</v>
      </c>
      <c r="M449" s="18">
        <f t="shared" si="18"/>
        <v>110.16666666666667</v>
      </c>
      <c r="N449" s="18">
        <f t="shared" si="18"/>
        <v>757.73333333333323</v>
      </c>
      <c r="O449" s="19" t="s">
        <v>720</v>
      </c>
      <c r="P449" s="1"/>
    </row>
    <row r="450" spans="1:16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1"/>
    </row>
    <row r="451" spans="1:1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5" spans="1:16" ht="15.75" customHeight="1">
      <c r="A455" s="35" t="s">
        <v>822</v>
      </c>
      <c r="B455" s="35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 t="s">
        <v>823</v>
      </c>
      <c r="P455" s="4"/>
    </row>
    <row r="456" spans="1:16">
      <c r="A456" s="4" t="s">
        <v>0</v>
      </c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 t="s">
        <v>1</v>
      </c>
      <c r="P456" s="4"/>
    </row>
    <row r="457" spans="1:16">
      <c r="A457" s="31" t="s">
        <v>2</v>
      </c>
      <c r="B457" s="13" t="s">
        <v>3</v>
      </c>
      <c r="C457" s="13" t="s">
        <v>4</v>
      </c>
      <c r="D457" s="13" t="s">
        <v>5</v>
      </c>
      <c r="E457" s="13" t="s">
        <v>6</v>
      </c>
      <c r="F457" s="13" t="s">
        <v>7</v>
      </c>
      <c r="G457" s="13" t="s">
        <v>8</v>
      </c>
      <c r="H457" s="13" t="s">
        <v>9</v>
      </c>
      <c r="I457" s="13" t="s">
        <v>10</v>
      </c>
      <c r="J457" s="13" t="s">
        <v>11</v>
      </c>
      <c r="K457" s="13" t="s">
        <v>12</v>
      </c>
      <c r="L457" s="13" t="s">
        <v>13</v>
      </c>
      <c r="M457" s="13" t="s">
        <v>14</v>
      </c>
      <c r="N457" s="13" t="s">
        <v>15</v>
      </c>
      <c r="O457" s="38" t="s">
        <v>16</v>
      </c>
      <c r="P457" s="4"/>
    </row>
    <row r="458" spans="1:16">
      <c r="A458" s="32"/>
      <c r="B458" s="14" t="s">
        <v>17</v>
      </c>
      <c r="C458" s="14" t="s">
        <v>18</v>
      </c>
      <c r="D458" s="14" t="s">
        <v>19</v>
      </c>
      <c r="E458" s="14" t="s">
        <v>20</v>
      </c>
      <c r="F458" s="14" t="s">
        <v>21</v>
      </c>
      <c r="G458" s="14" t="s">
        <v>22</v>
      </c>
      <c r="H458" s="14" t="s">
        <v>23</v>
      </c>
      <c r="I458" s="14" t="s">
        <v>24</v>
      </c>
      <c r="J458" s="14" t="s">
        <v>25</v>
      </c>
      <c r="K458" s="14" t="s">
        <v>26</v>
      </c>
      <c r="L458" s="14" t="s">
        <v>27</v>
      </c>
      <c r="M458" s="14" t="s">
        <v>28</v>
      </c>
      <c r="N458" s="14" t="s">
        <v>29</v>
      </c>
      <c r="O458" s="39"/>
      <c r="P458" s="4"/>
    </row>
    <row r="459" spans="1:16">
      <c r="A459" s="13" t="s">
        <v>421</v>
      </c>
      <c r="B459" s="10">
        <v>23.3</v>
      </c>
      <c r="C459" s="10">
        <v>0</v>
      </c>
      <c r="D459" s="10">
        <v>15.2</v>
      </c>
      <c r="E459" s="10">
        <v>1.9</v>
      </c>
      <c r="F459" s="10">
        <v>2.2000000000000002</v>
      </c>
      <c r="G459" s="10">
        <v>0.7</v>
      </c>
      <c r="H459" s="10">
        <v>0.1</v>
      </c>
      <c r="I459" s="10">
        <v>0</v>
      </c>
      <c r="J459" s="10">
        <v>2.4</v>
      </c>
      <c r="K459" s="10">
        <v>2.2999999999999998</v>
      </c>
      <c r="L459" s="10">
        <v>14.7</v>
      </c>
      <c r="M459" s="10">
        <v>5.8</v>
      </c>
      <c r="N459" s="10">
        <f>SUM(B459:M459)</f>
        <v>68.599999999999994</v>
      </c>
      <c r="O459" s="13" t="s">
        <v>422</v>
      </c>
      <c r="P459" s="4"/>
    </row>
    <row r="460" spans="1:16">
      <c r="A460" s="13" t="s">
        <v>423</v>
      </c>
      <c r="B460" s="10">
        <v>41.2</v>
      </c>
      <c r="C460" s="10">
        <v>0</v>
      </c>
      <c r="D460" s="10">
        <v>29.1</v>
      </c>
      <c r="E460" s="10">
        <v>4.9000000000000004</v>
      </c>
      <c r="F460" s="10">
        <v>0.2</v>
      </c>
      <c r="G460" s="10">
        <v>1.4</v>
      </c>
      <c r="H460" s="10">
        <v>0</v>
      </c>
      <c r="I460" s="10">
        <v>0</v>
      </c>
      <c r="J460" s="10">
        <v>29.4</v>
      </c>
      <c r="K460" s="10">
        <v>14.3</v>
      </c>
      <c r="L460" s="10">
        <v>89.9</v>
      </c>
      <c r="M460" s="10">
        <v>37.700000000000003</v>
      </c>
      <c r="N460" s="10">
        <f t="shared" ref="N460:N468" si="19">SUM(B460:M460)</f>
        <v>248.10000000000002</v>
      </c>
      <c r="O460" s="13" t="s">
        <v>424</v>
      </c>
      <c r="P460" s="4"/>
    </row>
    <row r="461" spans="1:16">
      <c r="A461" s="13" t="s">
        <v>425</v>
      </c>
      <c r="B461" s="10">
        <v>47.3</v>
      </c>
      <c r="C461" s="10">
        <v>4.5999999999999996</v>
      </c>
      <c r="D461" s="10">
        <v>44.7</v>
      </c>
      <c r="E461" s="10">
        <v>7.7</v>
      </c>
      <c r="F461" s="10">
        <v>1.3</v>
      </c>
      <c r="G461" s="10">
        <v>4.9000000000000004</v>
      </c>
      <c r="H461" s="10">
        <v>0.1</v>
      </c>
      <c r="I461" s="10">
        <v>0</v>
      </c>
      <c r="J461" s="10">
        <v>9.6</v>
      </c>
      <c r="K461" s="10">
        <v>11.1</v>
      </c>
      <c r="L461" s="10">
        <v>40.799999999999997</v>
      </c>
      <c r="M461" s="10">
        <v>26.8</v>
      </c>
      <c r="N461" s="10">
        <f t="shared" si="19"/>
        <v>198.89999999999998</v>
      </c>
      <c r="O461" s="13" t="s">
        <v>426</v>
      </c>
      <c r="P461" s="1"/>
    </row>
    <row r="462" spans="1:16">
      <c r="A462" s="13" t="s">
        <v>427</v>
      </c>
      <c r="B462" s="10">
        <v>32.299999999999997</v>
      </c>
      <c r="C462" s="10">
        <v>8.5</v>
      </c>
      <c r="D462" s="10">
        <v>57.4</v>
      </c>
      <c r="E462" s="10">
        <v>14.1</v>
      </c>
      <c r="F462" s="10">
        <v>0.2</v>
      </c>
      <c r="G462" s="10">
        <v>3.4</v>
      </c>
      <c r="H462" s="10">
        <v>0</v>
      </c>
      <c r="I462" s="10">
        <v>0</v>
      </c>
      <c r="J462" s="10">
        <v>43.5</v>
      </c>
      <c r="K462" s="10">
        <v>23.1</v>
      </c>
      <c r="L462" s="10">
        <v>86.3</v>
      </c>
      <c r="M462" s="10">
        <v>39.700000000000003</v>
      </c>
      <c r="N462" s="10">
        <f t="shared" si="19"/>
        <v>308.49999999999994</v>
      </c>
      <c r="O462" s="13" t="s">
        <v>428</v>
      </c>
      <c r="P462" s="1"/>
    </row>
    <row r="463" spans="1:16">
      <c r="A463" s="13" t="s">
        <v>429</v>
      </c>
      <c r="B463" s="10">
        <v>89.8</v>
      </c>
      <c r="C463" s="10">
        <v>9.5</v>
      </c>
      <c r="D463" s="10">
        <v>44.5</v>
      </c>
      <c r="E463" s="10">
        <v>3.6</v>
      </c>
      <c r="F463" s="10">
        <v>0.4</v>
      </c>
      <c r="G463" s="10">
        <v>3.3</v>
      </c>
      <c r="H463" s="10" t="s">
        <v>378</v>
      </c>
      <c r="I463" s="10" t="s">
        <v>378</v>
      </c>
      <c r="J463" s="10">
        <v>48.4</v>
      </c>
      <c r="K463" s="10">
        <v>7.2</v>
      </c>
      <c r="L463" s="10">
        <v>92.6</v>
      </c>
      <c r="M463" s="10">
        <v>28.2</v>
      </c>
      <c r="N463" s="10">
        <f t="shared" si="19"/>
        <v>327.5</v>
      </c>
      <c r="O463" s="13" t="s">
        <v>430</v>
      </c>
      <c r="P463" s="1"/>
    </row>
    <row r="464" spans="1:16">
      <c r="A464" s="13" t="s">
        <v>431</v>
      </c>
      <c r="B464" s="10">
        <v>52.9</v>
      </c>
      <c r="C464" s="10">
        <v>8.6</v>
      </c>
      <c r="D464" s="10">
        <v>30.5</v>
      </c>
      <c r="E464" s="10">
        <v>6.7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9.4</v>
      </c>
      <c r="L464" s="10">
        <v>19.5</v>
      </c>
      <c r="M464" s="10">
        <v>21.7</v>
      </c>
      <c r="N464" s="10">
        <f t="shared" si="19"/>
        <v>149.30000000000001</v>
      </c>
      <c r="O464" s="13" t="s">
        <v>432</v>
      </c>
      <c r="P464" s="1"/>
    </row>
    <row r="465" spans="1:16">
      <c r="A465" s="13" t="s">
        <v>433</v>
      </c>
      <c r="B465" s="10">
        <v>54.4</v>
      </c>
      <c r="C465" s="10">
        <v>15.2</v>
      </c>
      <c r="D465" s="10">
        <v>26.8</v>
      </c>
      <c r="E465" s="10">
        <v>1.3</v>
      </c>
      <c r="F465" s="10">
        <v>0.3</v>
      </c>
      <c r="G465" s="10">
        <v>1.1000000000000001</v>
      </c>
      <c r="H465" s="10">
        <v>0.2</v>
      </c>
      <c r="I465" s="10">
        <v>0</v>
      </c>
      <c r="J465" s="10">
        <v>0.7</v>
      </c>
      <c r="K465" s="10">
        <v>19.899999999999999</v>
      </c>
      <c r="L465" s="10">
        <v>17.8</v>
      </c>
      <c r="M465" s="10">
        <v>18.8</v>
      </c>
      <c r="N465" s="10">
        <f t="shared" si="19"/>
        <v>156.5</v>
      </c>
      <c r="O465" s="13" t="s">
        <v>434</v>
      </c>
      <c r="P465" s="1"/>
    </row>
    <row r="466" spans="1:16">
      <c r="A466" s="13" t="s">
        <v>435</v>
      </c>
      <c r="B466" s="10">
        <v>129.6</v>
      </c>
      <c r="C466" s="10">
        <v>33.4</v>
      </c>
      <c r="D466" s="10">
        <v>26.8</v>
      </c>
      <c r="E466" s="10">
        <v>11.6</v>
      </c>
      <c r="F466" s="10">
        <v>0</v>
      </c>
      <c r="G466" s="10">
        <v>0</v>
      </c>
      <c r="H466" s="10" t="s">
        <v>378</v>
      </c>
      <c r="I466" s="10" t="s">
        <v>378</v>
      </c>
      <c r="J466" s="10" t="s">
        <v>378</v>
      </c>
      <c r="K466" s="10">
        <v>49</v>
      </c>
      <c r="L466" s="10">
        <v>131.19999999999999</v>
      </c>
      <c r="M466" s="10">
        <v>29.9</v>
      </c>
      <c r="N466" s="10">
        <f t="shared" si="19"/>
        <v>411.5</v>
      </c>
      <c r="O466" s="13" t="s">
        <v>436</v>
      </c>
      <c r="P466" s="1"/>
    </row>
    <row r="467" spans="1:16">
      <c r="A467" s="13" t="s">
        <v>437</v>
      </c>
      <c r="B467" s="10">
        <v>100.3</v>
      </c>
      <c r="C467" s="10">
        <v>33.700000000000003</v>
      </c>
      <c r="D467" s="10">
        <v>12.7</v>
      </c>
      <c r="E467" s="10" t="s">
        <v>378</v>
      </c>
      <c r="F467" s="10" t="s">
        <v>378</v>
      </c>
      <c r="G467" s="10" t="s">
        <v>378</v>
      </c>
      <c r="H467" s="10" t="s">
        <v>378</v>
      </c>
      <c r="I467" s="10" t="s">
        <v>378</v>
      </c>
      <c r="J467" s="10" t="s">
        <v>378</v>
      </c>
      <c r="K467" s="10">
        <v>39.299999999999997</v>
      </c>
      <c r="L467" s="10">
        <v>85.6</v>
      </c>
      <c r="M467" s="10">
        <v>23.2</v>
      </c>
      <c r="N467" s="10">
        <f t="shared" si="19"/>
        <v>294.8</v>
      </c>
      <c r="O467" s="14" t="s">
        <v>438</v>
      </c>
      <c r="P467" s="1"/>
    </row>
    <row r="468" spans="1:16">
      <c r="A468" s="13" t="s">
        <v>440</v>
      </c>
      <c r="B468" s="10">
        <v>4.9000000000000004</v>
      </c>
      <c r="C468" s="10" t="s">
        <v>378</v>
      </c>
      <c r="D468" s="10" t="s">
        <v>378</v>
      </c>
      <c r="E468" s="10" t="s">
        <v>378</v>
      </c>
      <c r="F468" s="10" t="s">
        <v>378</v>
      </c>
      <c r="G468" s="10" t="s">
        <v>378</v>
      </c>
      <c r="H468" s="10" t="s">
        <v>378</v>
      </c>
      <c r="I468" s="10" t="s">
        <v>378</v>
      </c>
      <c r="J468" s="10" t="s">
        <v>378</v>
      </c>
      <c r="K468" s="10" t="s">
        <v>378</v>
      </c>
      <c r="L468" s="10" t="s">
        <v>378</v>
      </c>
      <c r="M468" s="10">
        <v>4.0999999999999996</v>
      </c>
      <c r="N468" s="10">
        <f t="shared" si="19"/>
        <v>9</v>
      </c>
      <c r="O468" s="13" t="s">
        <v>441</v>
      </c>
      <c r="P468" s="1"/>
    </row>
    <row r="469" spans="1:16">
      <c r="A469" s="17" t="s">
        <v>719</v>
      </c>
      <c r="B469" s="18">
        <f t="shared" ref="B469:N469" si="20">AVERAGE(B459:B468)</f>
        <v>57.599999999999987</v>
      </c>
      <c r="C469" s="18">
        <f t="shared" si="20"/>
        <v>12.611111111111112</v>
      </c>
      <c r="D469" s="18">
        <f t="shared" si="20"/>
        <v>31.966666666666665</v>
      </c>
      <c r="E469" s="18">
        <f t="shared" si="20"/>
        <v>6.4750000000000005</v>
      </c>
      <c r="F469" s="18">
        <f t="shared" si="20"/>
        <v>0.57500000000000007</v>
      </c>
      <c r="G469" s="18">
        <f t="shared" si="20"/>
        <v>1.8499999999999999</v>
      </c>
      <c r="H469" s="18">
        <f t="shared" si="20"/>
        <v>6.6666666666666666E-2</v>
      </c>
      <c r="I469" s="18">
        <f t="shared" si="20"/>
        <v>0</v>
      </c>
      <c r="J469" s="18">
        <f t="shared" si="20"/>
        <v>19.142857142857142</v>
      </c>
      <c r="K469" s="18">
        <f t="shared" si="20"/>
        <v>19.511111111111113</v>
      </c>
      <c r="L469" s="18">
        <f t="shared" si="20"/>
        <v>64.266666666666666</v>
      </c>
      <c r="M469" s="18">
        <f t="shared" si="20"/>
        <v>23.589999999999996</v>
      </c>
      <c r="N469" s="18">
        <f t="shared" si="20"/>
        <v>217.26999999999998</v>
      </c>
      <c r="O469" s="19" t="s">
        <v>720</v>
      </c>
      <c r="P469" s="1"/>
    </row>
    <row r="473" spans="1:16" ht="14.25" customHeight="1">
      <c r="A473" s="36" t="s">
        <v>927</v>
      </c>
      <c r="B473" s="36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 t="s">
        <v>928</v>
      </c>
      <c r="P473" s="4"/>
    </row>
    <row r="474" spans="1:16">
      <c r="A474" s="4" t="s">
        <v>0</v>
      </c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 t="s">
        <v>1</v>
      </c>
      <c r="P474" s="1"/>
    </row>
    <row r="475" spans="1:16">
      <c r="A475" s="31" t="s">
        <v>2</v>
      </c>
      <c r="B475" s="13" t="s">
        <v>3</v>
      </c>
      <c r="C475" s="13" t="s">
        <v>4</v>
      </c>
      <c r="D475" s="13" t="s">
        <v>5</v>
      </c>
      <c r="E475" s="13" t="s">
        <v>6</v>
      </c>
      <c r="F475" s="13" t="s">
        <v>7</v>
      </c>
      <c r="G475" s="13" t="s">
        <v>8</v>
      </c>
      <c r="H475" s="13" t="s">
        <v>9</v>
      </c>
      <c r="I475" s="13" t="s">
        <v>10</v>
      </c>
      <c r="J475" s="13" t="s">
        <v>11</v>
      </c>
      <c r="K475" s="13" t="s">
        <v>12</v>
      </c>
      <c r="L475" s="13" t="s">
        <v>13</v>
      </c>
      <c r="M475" s="13" t="s">
        <v>14</v>
      </c>
      <c r="N475" s="13" t="s">
        <v>15</v>
      </c>
      <c r="O475" s="38" t="s">
        <v>16</v>
      </c>
      <c r="P475" s="1"/>
    </row>
    <row r="476" spans="1:16">
      <c r="A476" s="32"/>
      <c r="B476" s="14" t="s">
        <v>17</v>
      </c>
      <c r="C476" s="14" t="s">
        <v>18</v>
      </c>
      <c r="D476" s="14" t="s">
        <v>19</v>
      </c>
      <c r="E476" s="14" t="s">
        <v>20</v>
      </c>
      <c r="F476" s="14" t="s">
        <v>21</v>
      </c>
      <c r="G476" s="14" t="s">
        <v>22</v>
      </c>
      <c r="H476" s="14" t="s">
        <v>23</v>
      </c>
      <c r="I476" s="14" t="s">
        <v>24</v>
      </c>
      <c r="J476" s="14" t="s">
        <v>25</v>
      </c>
      <c r="K476" s="14" t="s">
        <v>26</v>
      </c>
      <c r="L476" s="14" t="s">
        <v>27</v>
      </c>
      <c r="M476" s="14" t="s">
        <v>28</v>
      </c>
      <c r="N476" s="14" t="s">
        <v>29</v>
      </c>
      <c r="O476" s="39"/>
      <c r="P476" s="1"/>
    </row>
    <row r="477" spans="1:16">
      <c r="A477" s="13" t="s">
        <v>824</v>
      </c>
      <c r="B477" s="10">
        <v>7.8</v>
      </c>
      <c r="C477" s="10">
        <v>6.5</v>
      </c>
      <c r="D477" s="10">
        <v>3.6</v>
      </c>
      <c r="E477" s="10">
        <v>6.4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>
        <v>5.5</v>
      </c>
      <c r="M477" s="10">
        <v>3.8</v>
      </c>
      <c r="N477" s="10">
        <f>SUM(B477:M477)</f>
        <v>33.6</v>
      </c>
      <c r="O477" s="13" t="s">
        <v>442</v>
      </c>
      <c r="P477" s="1"/>
    </row>
    <row r="478" spans="1:16">
      <c r="A478" s="13" t="s">
        <v>825</v>
      </c>
      <c r="B478" s="10">
        <v>1.8</v>
      </c>
      <c r="C478" s="10">
        <v>4.4000000000000004</v>
      </c>
      <c r="D478" s="10">
        <v>0</v>
      </c>
      <c r="E478" s="10">
        <v>16.2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>
        <v>0.2</v>
      </c>
      <c r="M478" s="10">
        <v>4.4000000000000004</v>
      </c>
      <c r="N478" s="10">
        <f t="shared" ref="N478:N503" si="21">SUM(B478:M478)</f>
        <v>27</v>
      </c>
      <c r="O478" s="13" t="s">
        <v>744</v>
      </c>
      <c r="P478" s="1"/>
    </row>
    <row r="479" spans="1:16">
      <c r="A479" s="13" t="s">
        <v>448</v>
      </c>
      <c r="B479" s="10">
        <v>2</v>
      </c>
      <c r="C479" s="10">
        <v>1.2</v>
      </c>
      <c r="D479" s="10">
        <v>0</v>
      </c>
      <c r="E479" s="10">
        <v>0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10">
        <v>4</v>
      </c>
      <c r="M479" s="10">
        <v>2</v>
      </c>
      <c r="N479" s="10">
        <f t="shared" si="21"/>
        <v>9.1999999999999993</v>
      </c>
      <c r="O479" s="13" t="s">
        <v>443</v>
      </c>
      <c r="P479" s="1"/>
    </row>
    <row r="480" spans="1:16">
      <c r="A480" s="13" t="s">
        <v>826</v>
      </c>
      <c r="B480" s="10">
        <v>9</v>
      </c>
      <c r="C480" s="10">
        <v>4.7</v>
      </c>
      <c r="D480" s="10">
        <v>0.1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10">
        <v>4.7</v>
      </c>
      <c r="M480" s="10">
        <v>2.4</v>
      </c>
      <c r="N480" s="10">
        <f t="shared" si="21"/>
        <v>20.9</v>
      </c>
      <c r="O480" s="13" t="s">
        <v>444</v>
      </c>
      <c r="P480" s="1"/>
    </row>
    <row r="481" spans="1:16">
      <c r="A481" s="13" t="s">
        <v>827</v>
      </c>
      <c r="B481" s="10">
        <v>40.200000000000003</v>
      </c>
      <c r="C481" s="10">
        <v>14.9</v>
      </c>
      <c r="D481" s="10">
        <v>2.8</v>
      </c>
      <c r="E481" s="10">
        <v>0</v>
      </c>
      <c r="F481" s="10">
        <v>1.7</v>
      </c>
      <c r="G481" s="10">
        <v>5</v>
      </c>
      <c r="H481" s="10">
        <v>0</v>
      </c>
      <c r="I481" s="10">
        <v>0</v>
      </c>
      <c r="J481" s="10">
        <v>0</v>
      </c>
      <c r="K481" s="10">
        <v>0</v>
      </c>
      <c r="L481" s="10">
        <v>54.1</v>
      </c>
      <c r="M481" s="10">
        <v>25</v>
      </c>
      <c r="N481" s="10">
        <f t="shared" si="21"/>
        <v>143.69999999999999</v>
      </c>
      <c r="O481" s="13" t="s">
        <v>446</v>
      </c>
      <c r="P481" s="1"/>
    </row>
    <row r="482" spans="1:16">
      <c r="A482" s="13" t="s">
        <v>828</v>
      </c>
      <c r="B482" s="10">
        <v>1.1000000000000001</v>
      </c>
      <c r="C482" s="10">
        <v>2.6</v>
      </c>
      <c r="D482" s="10">
        <v>0</v>
      </c>
      <c r="E482" s="10">
        <v>0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10">
        <v>0</v>
      </c>
      <c r="M482" s="10">
        <v>1</v>
      </c>
      <c r="N482" s="10">
        <f t="shared" si="21"/>
        <v>4.7</v>
      </c>
      <c r="O482" s="13" t="s">
        <v>447</v>
      </c>
      <c r="P482" s="1"/>
    </row>
    <row r="483" spans="1:16">
      <c r="A483" s="13" t="s">
        <v>829</v>
      </c>
      <c r="B483" s="10">
        <v>13.5</v>
      </c>
      <c r="C483" s="10">
        <v>8.1999999999999993</v>
      </c>
      <c r="D483" s="10">
        <v>2.6</v>
      </c>
      <c r="E483" s="10">
        <v>2.6</v>
      </c>
      <c r="F483" s="10">
        <v>0</v>
      </c>
      <c r="G483" s="10">
        <v>0</v>
      </c>
      <c r="H483" s="10">
        <v>0</v>
      </c>
      <c r="I483" s="10">
        <v>0</v>
      </c>
      <c r="J483" s="10">
        <v>0</v>
      </c>
      <c r="K483" s="10">
        <v>0.4</v>
      </c>
      <c r="L483" s="10">
        <v>4</v>
      </c>
      <c r="M483" s="10">
        <v>5.6</v>
      </c>
      <c r="N483" s="10">
        <f t="shared" si="21"/>
        <v>36.9</v>
      </c>
      <c r="O483" s="13" t="s">
        <v>449</v>
      </c>
      <c r="P483" s="1"/>
    </row>
    <row r="484" spans="1:16">
      <c r="A484" s="13" t="s">
        <v>830</v>
      </c>
      <c r="B484" s="10">
        <v>0.1</v>
      </c>
      <c r="C484" s="10">
        <v>2.4</v>
      </c>
      <c r="D484" s="10">
        <v>0</v>
      </c>
      <c r="E484" s="10">
        <v>0.6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>
        <v>0</v>
      </c>
      <c r="M484" s="10">
        <v>1.3</v>
      </c>
      <c r="N484" s="10">
        <f t="shared" si="21"/>
        <v>4.4000000000000004</v>
      </c>
      <c r="O484" s="13" t="s">
        <v>451</v>
      </c>
      <c r="P484" s="1"/>
    </row>
    <row r="485" spans="1:16">
      <c r="A485" s="13" t="s">
        <v>457</v>
      </c>
      <c r="B485" s="10">
        <v>0</v>
      </c>
      <c r="C485" s="10">
        <v>0.4</v>
      </c>
      <c r="D485" s="10">
        <v>0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10">
        <v>1</v>
      </c>
      <c r="M485" s="10">
        <v>0.2</v>
      </c>
      <c r="N485" s="10">
        <f t="shared" si="21"/>
        <v>1.5999999999999999</v>
      </c>
      <c r="O485" s="13" t="s">
        <v>453</v>
      </c>
      <c r="P485" s="1"/>
    </row>
    <row r="486" spans="1:16">
      <c r="A486" s="13" t="s">
        <v>450</v>
      </c>
      <c r="B486" s="10">
        <v>0</v>
      </c>
      <c r="C486" s="10">
        <v>0</v>
      </c>
      <c r="D486" s="10">
        <v>0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>
        <v>0</v>
      </c>
      <c r="M486" s="10">
        <v>0</v>
      </c>
      <c r="N486" s="10">
        <f t="shared" si="21"/>
        <v>0</v>
      </c>
      <c r="O486" s="13" t="s">
        <v>597</v>
      </c>
      <c r="P486" s="1"/>
    </row>
    <row r="487" spans="1:16">
      <c r="A487" s="13" t="s">
        <v>452</v>
      </c>
      <c r="B487" s="10">
        <v>0</v>
      </c>
      <c r="C487" s="10">
        <v>12</v>
      </c>
      <c r="D487" s="10">
        <v>0</v>
      </c>
      <c r="E487" s="10">
        <v>0</v>
      </c>
      <c r="F487" s="10">
        <v>4.5</v>
      </c>
      <c r="G487" s="10">
        <v>0</v>
      </c>
      <c r="H487" s="10">
        <v>0</v>
      </c>
      <c r="I487" s="10">
        <v>0</v>
      </c>
      <c r="J487" s="10">
        <v>0</v>
      </c>
      <c r="K487" s="10">
        <v>0.4</v>
      </c>
      <c r="L487" s="10">
        <v>0</v>
      </c>
      <c r="M487" s="10">
        <v>0</v>
      </c>
      <c r="N487" s="10">
        <f t="shared" si="21"/>
        <v>16.899999999999999</v>
      </c>
      <c r="O487" s="13" t="s">
        <v>455</v>
      </c>
      <c r="P487" s="1"/>
    </row>
    <row r="488" spans="1:16">
      <c r="A488" s="13" t="s">
        <v>454</v>
      </c>
      <c r="B488" s="10">
        <v>0</v>
      </c>
      <c r="C488" s="10">
        <v>0</v>
      </c>
      <c r="D488" s="10">
        <v>0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0</v>
      </c>
      <c r="L488" s="10">
        <v>0</v>
      </c>
      <c r="M488" s="10">
        <v>0</v>
      </c>
      <c r="N488" s="10">
        <f t="shared" si="21"/>
        <v>0</v>
      </c>
      <c r="O488" s="14" t="s">
        <v>456</v>
      </c>
    </row>
    <row r="489" spans="1:16">
      <c r="A489" s="13" t="s">
        <v>831</v>
      </c>
      <c r="B489" s="10">
        <v>17.2</v>
      </c>
      <c r="C489" s="10">
        <v>20.6</v>
      </c>
      <c r="D489" s="10">
        <v>0</v>
      </c>
      <c r="E489" s="10">
        <v>12</v>
      </c>
      <c r="F489" s="10">
        <v>5</v>
      </c>
      <c r="G489" s="10">
        <v>0</v>
      </c>
      <c r="H489" s="10">
        <v>0</v>
      </c>
      <c r="I489" s="10">
        <v>0</v>
      </c>
      <c r="J489" s="10">
        <v>0</v>
      </c>
      <c r="K489" s="10">
        <v>0.6</v>
      </c>
      <c r="L489" s="10">
        <v>30.4</v>
      </c>
      <c r="M489" s="10">
        <v>0.8</v>
      </c>
      <c r="N489" s="10">
        <f>SUM(B489:M489)</f>
        <v>86.6</v>
      </c>
      <c r="O489" s="13" t="s">
        <v>458</v>
      </c>
    </row>
    <row r="490" spans="1:16">
      <c r="A490" s="13" t="s">
        <v>832</v>
      </c>
      <c r="B490" s="10">
        <v>0</v>
      </c>
      <c r="C490" s="10">
        <v>0</v>
      </c>
      <c r="D490" s="10">
        <v>0</v>
      </c>
      <c r="E490" s="10">
        <v>0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0</v>
      </c>
      <c r="L490" s="10">
        <v>0</v>
      </c>
      <c r="M490" s="10">
        <v>0</v>
      </c>
      <c r="N490" s="10">
        <f t="shared" si="21"/>
        <v>0</v>
      </c>
      <c r="O490" s="13" t="s">
        <v>459</v>
      </c>
    </row>
    <row r="491" spans="1:16">
      <c r="A491" s="13" t="s">
        <v>461</v>
      </c>
      <c r="B491" s="10">
        <v>0</v>
      </c>
      <c r="C491" s="10">
        <v>4</v>
      </c>
      <c r="D491" s="10">
        <v>0</v>
      </c>
      <c r="E491" s="10">
        <v>0</v>
      </c>
      <c r="F491" s="10">
        <v>2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10">
        <v>0</v>
      </c>
      <c r="N491" s="10">
        <f t="shared" si="21"/>
        <v>6</v>
      </c>
      <c r="O491" s="13" t="s">
        <v>460</v>
      </c>
    </row>
    <row r="492" spans="1:16">
      <c r="A492" s="13" t="s">
        <v>833</v>
      </c>
      <c r="B492" s="10">
        <v>13.9</v>
      </c>
      <c r="C492" s="10">
        <v>2.7</v>
      </c>
      <c r="D492" s="10">
        <v>0.3</v>
      </c>
      <c r="E492" s="10">
        <v>0.1</v>
      </c>
      <c r="F492" s="10">
        <v>0</v>
      </c>
      <c r="G492" s="10">
        <v>2.4</v>
      </c>
      <c r="H492" s="10">
        <v>0</v>
      </c>
      <c r="I492" s="10">
        <v>0</v>
      </c>
      <c r="J492" s="10">
        <v>0</v>
      </c>
      <c r="K492" s="10">
        <v>1.2</v>
      </c>
      <c r="L492" s="10">
        <v>21.8</v>
      </c>
      <c r="M492" s="10">
        <v>3.2</v>
      </c>
      <c r="N492" s="10">
        <f t="shared" si="21"/>
        <v>45.600000000000009</v>
      </c>
      <c r="O492" s="13" t="s">
        <v>598</v>
      </c>
    </row>
    <row r="493" spans="1:16">
      <c r="A493" s="13" t="s">
        <v>445</v>
      </c>
      <c r="B493" s="10">
        <v>2.7</v>
      </c>
      <c r="C493" s="10">
        <v>5.8</v>
      </c>
      <c r="D493" s="10">
        <v>0.6</v>
      </c>
      <c r="E493" s="10">
        <v>10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>
        <v>0.3</v>
      </c>
      <c r="M493" s="10">
        <v>0</v>
      </c>
      <c r="N493" s="10">
        <f t="shared" si="21"/>
        <v>19.400000000000002</v>
      </c>
      <c r="O493" s="13" t="s">
        <v>463</v>
      </c>
    </row>
    <row r="494" spans="1:16">
      <c r="A494" s="13" t="s">
        <v>834</v>
      </c>
      <c r="B494" s="10">
        <v>1.4</v>
      </c>
      <c r="C494" s="10">
        <v>10.5</v>
      </c>
      <c r="D494" s="10">
        <v>0</v>
      </c>
      <c r="E494" s="10">
        <v>4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>
        <v>0.9</v>
      </c>
      <c r="M494" s="10">
        <v>3</v>
      </c>
      <c r="N494" s="10">
        <f t="shared" si="21"/>
        <v>19.8</v>
      </c>
      <c r="O494" s="13" t="s">
        <v>599</v>
      </c>
    </row>
    <row r="495" spans="1:16">
      <c r="A495" s="13" t="s">
        <v>835</v>
      </c>
      <c r="B495" s="10">
        <v>24.5</v>
      </c>
      <c r="C495" s="10">
        <v>3.3</v>
      </c>
      <c r="D495" s="10">
        <v>0</v>
      </c>
      <c r="E495" s="10">
        <v>0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10">
        <v>42.2</v>
      </c>
      <c r="M495" s="10">
        <v>67.099999999999994</v>
      </c>
      <c r="N495" s="10">
        <f t="shared" si="21"/>
        <v>137.1</v>
      </c>
      <c r="O495" s="13" t="s">
        <v>464</v>
      </c>
      <c r="P495" s="1"/>
    </row>
    <row r="496" spans="1:16">
      <c r="A496" s="13" t="s">
        <v>462</v>
      </c>
      <c r="B496" s="10">
        <v>0</v>
      </c>
      <c r="C496" s="10">
        <v>9.9</v>
      </c>
      <c r="D496" s="10">
        <v>0</v>
      </c>
      <c r="E496" s="10">
        <v>0.3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0.6</v>
      </c>
      <c r="L496" s="10">
        <v>5.3</v>
      </c>
      <c r="M496" s="10">
        <v>5.3</v>
      </c>
      <c r="N496" s="10">
        <f t="shared" si="21"/>
        <v>21.400000000000002</v>
      </c>
      <c r="O496" s="13" t="s">
        <v>465</v>
      </c>
      <c r="P496" s="1"/>
    </row>
    <row r="497" spans="1:16">
      <c r="A497" s="13" t="s">
        <v>836</v>
      </c>
      <c r="B497" s="10">
        <v>3.2</v>
      </c>
      <c r="C497" s="10">
        <v>0</v>
      </c>
      <c r="D497" s="10">
        <v>0</v>
      </c>
      <c r="E497" s="10">
        <v>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>
        <v>0</v>
      </c>
      <c r="M497" s="10">
        <v>0.8</v>
      </c>
      <c r="N497" s="10">
        <f t="shared" si="21"/>
        <v>4</v>
      </c>
      <c r="O497" s="13" t="s">
        <v>600</v>
      </c>
      <c r="P497" s="1"/>
    </row>
    <row r="498" spans="1:16">
      <c r="A498" s="13" t="s">
        <v>837</v>
      </c>
      <c r="B498" s="10">
        <v>10.8</v>
      </c>
      <c r="C498" s="10">
        <v>4.5999999999999996</v>
      </c>
      <c r="D498" s="10">
        <v>0</v>
      </c>
      <c r="E498" s="10">
        <v>1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0.2</v>
      </c>
      <c r="L498" s="10">
        <v>14.1</v>
      </c>
      <c r="M498" s="10">
        <v>10.3</v>
      </c>
      <c r="N498" s="10">
        <f t="shared" si="21"/>
        <v>41</v>
      </c>
      <c r="O498" s="13" t="s">
        <v>526</v>
      </c>
      <c r="P498" s="1"/>
    </row>
    <row r="499" spans="1:16">
      <c r="A499" s="13" t="s">
        <v>838</v>
      </c>
      <c r="B499" s="10">
        <v>62.3</v>
      </c>
      <c r="C499" s="10">
        <v>22.6</v>
      </c>
      <c r="D499" s="10">
        <v>2.6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4.3</v>
      </c>
      <c r="L499" s="10">
        <v>80.599999999999994</v>
      </c>
      <c r="M499" s="10">
        <v>114.2</v>
      </c>
      <c r="N499" s="10">
        <f t="shared" si="21"/>
        <v>286.59999999999997</v>
      </c>
      <c r="O499" s="13" t="s">
        <v>467</v>
      </c>
      <c r="P499" s="1"/>
    </row>
    <row r="500" spans="1:16">
      <c r="A500" s="13" t="s">
        <v>839</v>
      </c>
      <c r="B500" s="10">
        <v>5.2</v>
      </c>
      <c r="C500" s="10">
        <v>4</v>
      </c>
      <c r="D500" s="10">
        <v>0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>
        <v>0.3</v>
      </c>
      <c r="M500" s="10">
        <v>6.9</v>
      </c>
      <c r="N500" s="10">
        <f t="shared" si="21"/>
        <v>16.399999999999999</v>
      </c>
      <c r="O500" s="13" t="s">
        <v>468</v>
      </c>
      <c r="P500" s="1"/>
    </row>
    <row r="501" spans="1:16">
      <c r="A501" s="13" t="s">
        <v>840</v>
      </c>
      <c r="B501" s="10">
        <v>1.2</v>
      </c>
      <c r="C501" s="10">
        <v>3.4</v>
      </c>
      <c r="D501" s="10">
        <v>0.4</v>
      </c>
      <c r="E501" s="10">
        <v>16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  <c r="L501" s="10">
        <v>3</v>
      </c>
      <c r="M501" s="10">
        <v>5.0999999999999996</v>
      </c>
      <c r="N501" s="10">
        <f t="shared" si="21"/>
        <v>29.1</v>
      </c>
      <c r="O501" s="13"/>
      <c r="P501" s="1"/>
    </row>
    <row r="502" spans="1:16">
      <c r="A502" s="13" t="s">
        <v>841</v>
      </c>
      <c r="B502" s="10">
        <v>0</v>
      </c>
      <c r="C502" s="10">
        <v>0</v>
      </c>
      <c r="D502" s="10">
        <v>0</v>
      </c>
      <c r="E502" s="10">
        <v>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1</v>
      </c>
      <c r="L502" s="10">
        <v>0</v>
      </c>
      <c r="M502" s="10">
        <v>0</v>
      </c>
      <c r="N502" s="10">
        <f t="shared" si="21"/>
        <v>1</v>
      </c>
      <c r="O502" s="13"/>
      <c r="P502" s="1"/>
    </row>
    <row r="503" spans="1:16">
      <c r="A503" s="13" t="s">
        <v>842</v>
      </c>
      <c r="B503" s="10">
        <v>0</v>
      </c>
      <c r="C503" s="10">
        <v>0.4</v>
      </c>
      <c r="D503" s="10">
        <v>0</v>
      </c>
      <c r="E503" s="10">
        <v>0</v>
      </c>
      <c r="F503" s="10">
        <v>0.2</v>
      </c>
      <c r="G503" s="10">
        <v>0</v>
      </c>
      <c r="H503" s="10">
        <v>0</v>
      </c>
      <c r="I503" s="10">
        <v>0</v>
      </c>
      <c r="J503" s="10">
        <v>0</v>
      </c>
      <c r="K503" s="10">
        <v>0</v>
      </c>
      <c r="L503" s="10">
        <v>0</v>
      </c>
      <c r="M503" s="10">
        <v>0</v>
      </c>
      <c r="N503" s="10">
        <f t="shared" si="21"/>
        <v>0.60000000000000009</v>
      </c>
      <c r="O503" s="13" t="s">
        <v>469</v>
      </c>
      <c r="P503" s="1"/>
    </row>
    <row r="504" spans="1:16">
      <c r="A504" s="17" t="s">
        <v>719</v>
      </c>
      <c r="B504" s="18">
        <f t="shared" ref="B504:N504" si="22">AVERAGE(B477:B503)</f>
        <v>8.0703703703703695</v>
      </c>
      <c r="C504" s="18">
        <f t="shared" si="22"/>
        <v>5.522222222222223</v>
      </c>
      <c r="D504" s="18">
        <f t="shared" si="22"/>
        <v>0.48148148148148145</v>
      </c>
      <c r="E504" s="18">
        <f t="shared" si="22"/>
        <v>2.5629629629629629</v>
      </c>
      <c r="F504" s="18">
        <f t="shared" si="22"/>
        <v>0.49629629629629624</v>
      </c>
      <c r="G504" s="18">
        <f t="shared" si="22"/>
        <v>0.27407407407407408</v>
      </c>
      <c r="H504" s="18">
        <f t="shared" si="22"/>
        <v>0</v>
      </c>
      <c r="I504" s="18">
        <f t="shared" si="22"/>
        <v>0</v>
      </c>
      <c r="J504" s="18">
        <f t="shared" si="22"/>
        <v>0</v>
      </c>
      <c r="K504" s="18">
        <f t="shared" si="22"/>
        <v>0.32222222222222219</v>
      </c>
      <c r="L504" s="18">
        <f t="shared" si="22"/>
        <v>10.08888888888889</v>
      </c>
      <c r="M504" s="18">
        <f t="shared" si="22"/>
        <v>9.7185185185185183</v>
      </c>
      <c r="N504" s="18">
        <f t="shared" si="22"/>
        <v>37.537037037037031</v>
      </c>
      <c r="O504" s="19" t="s">
        <v>720</v>
      </c>
      <c r="P504" s="1"/>
    </row>
    <row r="506" spans="1:16" ht="16.5" customHeight="1">
      <c r="A506" s="35" t="s">
        <v>844</v>
      </c>
      <c r="B506" s="35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 t="s">
        <v>924</v>
      </c>
      <c r="P506" s="4"/>
    </row>
    <row r="507" spans="1:16">
      <c r="A507" s="4" t="s">
        <v>0</v>
      </c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 t="s">
        <v>1</v>
      </c>
      <c r="P507" s="1"/>
    </row>
    <row r="508" spans="1:16">
      <c r="A508" s="31" t="s">
        <v>2</v>
      </c>
      <c r="B508" s="13" t="s">
        <v>3</v>
      </c>
      <c r="C508" s="13" t="s">
        <v>4</v>
      </c>
      <c r="D508" s="13" t="s">
        <v>5</v>
      </c>
      <c r="E508" s="13" t="s">
        <v>6</v>
      </c>
      <c r="F508" s="13" t="s">
        <v>7</v>
      </c>
      <c r="G508" s="13" t="s">
        <v>8</v>
      </c>
      <c r="H508" s="13" t="s">
        <v>9</v>
      </c>
      <c r="I508" s="13" t="s">
        <v>10</v>
      </c>
      <c r="J508" s="13" t="s">
        <v>11</v>
      </c>
      <c r="K508" s="13" t="s">
        <v>12</v>
      </c>
      <c r="L508" s="13" t="s">
        <v>13</v>
      </c>
      <c r="M508" s="13" t="s">
        <v>14</v>
      </c>
      <c r="N508" s="13" t="s">
        <v>15</v>
      </c>
      <c r="O508" s="38" t="s">
        <v>16</v>
      </c>
      <c r="P508" s="1"/>
    </row>
    <row r="509" spans="1:16">
      <c r="A509" s="32"/>
      <c r="B509" s="14" t="s">
        <v>17</v>
      </c>
      <c r="C509" s="14" t="s">
        <v>18</v>
      </c>
      <c r="D509" s="14" t="s">
        <v>19</v>
      </c>
      <c r="E509" s="14" t="s">
        <v>20</v>
      </c>
      <c r="F509" s="14" t="s">
        <v>21</v>
      </c>
      <c r="G509" s="14" t="s">
        <v>22</v>
      </c>
      <c r="H509" s="14" t="s">
        <v>23</v>
      </c>
      <c r="I509" s="14" t="s">
        <v>24</v>
      </c>
      <c r="J509" s="14" t="s">
        <v>25</v>
      </c>
      <c r="K509" s="14" t="s">
        <v>26</v>
      </c>
      <c r="L509" s="14" t="s">
        <v>27</v>
      </c>
      <c r="M509" s="14" t="s">
        <v>28</v>
      </c>
      <c r="N509" s="14" t="s">
        <v>29</v>
      </c>
      <c r="O509" s="39"/>
      <c r="P509" s="1"/>
    </row>
    <row r="510" spans="1:16">
      <c r="A510" s="13" t="s">
        <v>470</v>
      </c>
      <c r="B510" s="10" t="s">
        <v>378</v>
      </c>
      <c r="C510" s="10" t="s">
        <v>378</v>
      </c>
      <c r="D510" s="10" t="s">
        <v>378</v>
      </c>
      <c r="E510" s="10" t="s">
        <v>378</v>
      </c>
      <c r="F510" s="10" t="s">
        <v>378</v>
      </c>
      <c r="G510" s="10" t="s">
        <v>378</v>
      </c>
      <c r="H510" s="10" t="s">
        <v>378</v>
      </c>
      <c r="I510" s="10" t="s">
        <v>378</v>
      </c>
      <c r="J510" s="10" t="s">
        <v>378</v>
      </c>
      <c r="K510" s="10" t="s">
        <v>378</v>
      </c>
      <c r="L510" s="10" t="s">
        <v>378</v>
      </c>
      <c r="M510" s="10" t="s">
        <v>378</v>
      </c>
      <c r="N510" s="10" t="s">
        <v>378</v>
      </c>
      <c r="O510" s="13" t="s">
        <v>471</v>
      </c>
    </row>
    <row r="511" spans="1:16">
      <c r="A511" s="13" t="s">
        <v>472</v>
      </c>
      <c r="B511" s="10" t="s">
        <v>378</v>
      </c>
      <c r="C511" s="10" t="s">
        <v>378</v>
      </c>
      <c r="D511" s="10" t="s">
        <v>378</v>
      </c>
      <c r="E511" s="10" t="s">
        <v>378</v>
      </c>
      <c r="F511" s="10" t="s">
        <v>378</v>
      </c>
      <c r="G511" s="10" t="s">
        <v>378</v>
      </c>
      <c r="H511" s="10" t="s">
        <v>378</v>
      </c>
      <c r="I511" s="10" t="s">
        <v>378</v>
      </c>
      <c r="J511" s="10" t="s">
        <v>378</v>
      </c>
      <c r="K511" s="10" t="s">
        <v>378</v>
      </c>
      <c r="L511" s="10" t="s">
        <v>378</v>
      </c>
      <c r="M511" s="10" t="s">
        <v>378</v>
      </c>
      <c r="N511" s="10" t="s">
        <v>378</v>
      </c>
      <c r="O511" s="13" t="s">
        <v>473</v>
      </c>
    </row>
    <row r="512" spans="1:16">
      <c r="A512" s="13" t="s">
        <v>474</v>
      </c>
      <c r="B512" s="10" t="s">
        <v>378</v>
      </c>
      <c r="C512" s="10" t="s">
        <v>378</v>
      </c>
      <c r="D512" s="10" t="s">
        <v>378</v>
      </c>
      <c r="E512" s="10" t="s">
        <v>378</v>
      </c>
      <c r="F512" s="10" t="s">
        <v>378</v>
      </c>
      <c r="G512" s="10" t="s">
        <v>378</v>
      </c>
      <c r="H512" s="10" t="s">
        <v>378</v>
      </c>
      <c r="I512" s="10" t="s">
        <v>378</v>
      </c>
      <c r="J512" s="10" t="s">
        <v>378</v>
      </c>
      <c r="K512" s="10" t="s">
        <v>378</v>
      </c>
      <c r="L512" s="10" t="s">
        <v>378</v>
      </c>
      <c r="M512" s="10" t="s">
        <v>378</v>
      </c>
      <c r="N512" s="10" t="s">
        <v>378</v>
      </c>
      <c r="O512" s="13" t="s">
        <v>475</v>
      </c>
    </row>
    <row r="513" spans="1:15">
      <c r="A513" s="13" t="s">
        <v>476</v>
      </c>
      <c r="B513" s="10" t="s">
        <v>378</v>
      </c>
      <c r="C513" s="10" t="s">
        <v>378</v>
      </c>
      <c r="D513" s="10" t="s">
        <v>378</v>
      </c>
      <c r="E513" s="10" t="s">
        <v>378</v>
      </c>
      <c r="F513" s="10" t="s">
        <v>378</v>
      </c>
      <c r="G513" s="10" t="s">
        <v>378</v>
      </c>
      <c r="H513" s="10" t="s">
        <v>378</v>
      </c>
      <c r="I513" s="10" t="s">
        <v>378</v>
      </c>
      <c r="J513" s="10" t="s">
        <v>378</v>
      </c>
      <c r="K513" s="10" t="s">
        <v>378</v>
      </c>
      <c r="L513" s="10" t="s">
        <v>378</v>
      </c>
      <c r="M513" s="10" t="s">
        <v>378</v>
      </c>
      <c r="N513" s="10" t="s">
        <v>378</v>
      </c>
      <c r="O513" s="13" t="s">
        <v>477</v>
      </c>
    </row>
    <row r="514" spans="1:15">
      <c r="A514" s="13" t="s">
        <v>478</v>
      </c>
      <c r="B514" s="10" t="s">
        <v>378</v>
      </c>
      <c r="C514" s="10" t="s">
        <v>378</v>
      </c>
      <c r="D514" s="10" t="s">
        <v>378</v>
      </c>
      <c r="E514" s="10" t="s">
        <v>378</v>
      </c>
      <c r="F514" s="10" t="s">
        <v>378</v>
      </c>
      <c r="G514" s="10" t="s">
        <v>378</v>
      </c>
      <c r="H514" s="10" t="s">
        <v>378</v>
      </c>
      <c r="I514" s="10" t="s">
        <v>378</v>
      </c>
      <c r="J514" s="10" t="s">
        <v>378</v>
      </c>
      <c r="K514" s="10" t="s">
        <v>378</v>
      </c>
      <c r="L514" s="10" t="s">
        <v>378</v>
      </c>
      <c r="M514" s="10" t="s">
        <v>378</v>
      </c>
      <c r="N514" s="10" t="s">
        <v>378</v>
      </c>
      <c r="O514" s="13" t="s">
        <v>479</v>
      </c>
    </row>
    <row r="515" spans="1:15">
      <c r="A515" s="13" t="s">
        <v>277</v>
      </c>
      <c r="B515" s="10" t="s">
        <v>378</v>
      </c>
      <c r="C515" s="10" t="s">
        <v>378</v>
      </c>
      <c r="D515" s="10" t="s">
        <v>378</v>
      </c>
      <c r="E515" s="10" t="s">
        <v>378</v>
      </c>
      <c r="F515" s="10" t="s">
        <v>378</v>
      </c>
      <c r="G515" s="10" t="s">
        <v>378</v>
      </c>
      <c r="H515" s="10" t="s">
        <v>378</v>
      </c>
      <c r="I515" s="10" t="s">
        <v>378</v>
      </c>
      <c r="J515" s="10" t="s">
        <v>378</v>
      </c>
      <c r="K515" s="10" t="s">
        <v>378</v>
      </c>
      <c r="L515" s="10" t="s">
        <v>378</v>
      </c>
      <c r="M515" s="10" t="s">
        <v>378</v>
      </c>
      <c r="N515" s="10" t="s">
        <v>378</v>
      </c>
      <c r="O515" s="13" t="s">
        <v>480</v>
      </c>
    </row>
    <row r="516" spans="1:15">
      <c r="A516" s="13" t="s">
        <v>481</v>
      </c>
      <c r="B516" s="10" t="s">
        <v>378</v>
      </c>
      <c r="C516" s="10" t="s">
        <v>378</v>
      </c>
      <c r="D516" s="10" t="s">
        <v>378</v>
      </c>
      <c r="E516" s="10" t="s">
        <v>378</v>
      </c>
      <c r="F516" s="10" t="s">
        <v>378</v>
      </c>
      <c r="G516" s="10" t="s">
        <v>378</v>
      </c>
      <c r="H516" s="10" t="s">
        <v>378</v>
      </c>
      <c r="I516" s="10" t="s">
        <v>378</v>
      </c>
      <c r="J516" s="10" t="s">
        <v>378</v>
      </c>
      <c r="K516" s="10" t="s">
        <v>378</v>
      </c>
      <c r="L516" s="10" t="s">
        <v>378</v>
      </c>
      <c r="M516" s="10" t="s">
        <v>378</v>
      </c>
      <c r="N516" s="10" t="s">
        <v>378</v>
      </c>
      <c r="O516" s="13" t="s">
        <v>482</v>
      </c>
    </row>
    <row r="517" spans="1:15">
      <c r="A517" s="13" t="s">
        <v>717</v>
      </c>
      <c r="B517" s="10" t="s">
        <v>378</v>
      </c>
      <c r="C517" s="10" t="s">
        <v>378</v>
      </c>
      <c r="D517" s="10" t="s">
        <v>378</v>
      </c>
      <c r="E517" s="10" t="s">
        <v>378</v>
      </c>
      <c r="F517" s="10" t="s">
        <v>378</v>
      </c>
      <c r="G517" s="10" t="s">
        <v>378</v>
      </c>
      <c r="H517" s="10" t="s">
        <v>378</v>
      </c>
      <c r="I517" s="10" t="s">
        <v>378</v>
      </c>
      <c r="J517" s="10" t="s">
        <v>378</v>
      </c>
      <c r="K517" s="10" t="s">
        <v>378</v>
      </c>
      <c r="L517" s="10" t="s">
        <v>378</v>
      </c>
      <c r="M517" s="10" t="s">
        <v>378</v>
      </c>
      <c r="N517" s="10" t="s">
        <v>378</v>
      </c>
      <c r="O517" s="13" t="s">
        <v>483</v>
      </c>
    </row>
    <row r="518" spans="1:15">
      <c r="A518" s="13" t="s">
        <v>484</v>
      </c>
      <c r="B518" s="10" t="s">
        <v>378</v>
      </c>
      <c r="C518" s="10" t="s">
        <v>378</v>
      </c>
      <c r="D518" s="10" t="s">
        <v>378</v>
      </c>
      <c r="E518" s="10" t="s">
        <v>378</v>
      </c>
      <c r="F518" s="10" t="s">
        <v>378</v>
      </c>
      <c r="G518" s="10" t="s">
        <v>378</v>
      </c>
      <c r="H518" s="10" t="s">
        <v>378</v>
      </c>
      <c r="I518" s="10" t="s">
        <v>378</v>
      </c>
      <c r="J518" s="10" t="s">
        <v>378</v>
      </c>
      <c r="K518" s="10" t="s">
        <v>378</v>
      </c>
      <c r="L518" s="10" t="s">
        <v>378</v>
      </c>
      <c r="M518" s="10" t="s">
        <v>378</v>
      </c>
      <c r="N518" s="10" t="s">
        <v>378</v>
      </c>
      <c r="O518" s="13" t="s">
        <v>485</v>
      </c>
    </row>
    <row r="519" spans="1:15">
      <c r="A519" s="13" t="s">
        <v>486</v>
      </c>
      <c r="B519" s="10" t="s">
        <v>378</v>
      </c>
      <c r="C519" s="10" t="s">
        <v>378</v>
      </c>
      <c r="D519" s="10" t="s">
        <v>378</v>
      </c>
      <c r="E519" s="10" t="s">
        <v>378</v>
      </c>
      <c r="F519" s="10" t="s">
        <v>378</v>
      </c>
      <c r="G519" s="10" t="s">
        <v>378</v>
      </c>
      <c r="H519" s="10" t="s">
        <v>378</v>
      </c>
      <c r="I519" s="10" t="s">
        <v>378</v>
      </c>
      <c r="J519" s="10" t="s">
        <v>378</v>
      </c>
      <c r="K519" s="10" t="s">
        <v>378</v>
      </c>
      <c r="L519" s="10" t="s">
        <v>378</v>
      </c>
      <c r="M519" s="10" t="s">
        <v>378</v>
      </c>
      <c r="N519" s="10" t="s">
        <v>378</v>
      </c>
      <c r="O519" s="13" t="s">
        <v>487</v>
      </c>
    </row>
    <row r="520" spans="1:15">
      <c r="A520" s="13" t="s">
        <v>488</v>
      </c>
      <c r="B520" s="10" t="s">
        <v>378</v>
      </c>
      <c r="C520" s="10" t="s">
        <v>378</v>
      </c>
      <c r="D520" s="10" t="s">
        <v>378</v>
      </c>
      <c r="E520" s="10" t="s">
        <v>378</v>
      </c>
      <c r="F520" s="10" t="s">
        <v>378</v>
      </c>
      <c r="G520" s="10" t="s">
        <v>378</v>
      </c>
      <c r="H520" s="10" t="s">
        <v>378</v>
      </c>
      <c r="I520" s="10" t="s">
        <v>378</v>
      </c>
      <c r="J520" s="10" t="s">
        <v>378</v>
      </c>
      <c r="K520" s="10" t="s">
        <v>378</v>
      </c>
      <c r="L520" s="10" t="s">
        <v>378</v>
      </c>
      <c r="M520" s="10" t="s">
        <v>378</v>
      </c>
      <c r="N520" s="10" t="s">
        <v>378</v>
      </c>
      <c r="O520" s="13" t="s">
        <v>489</v>
      </c>
    </row>
    <row r="521" spans="1:15">
      <c r="A521" s="13" t="s">
        <v>490</v>
      </c>
      <c r="B521" s="10" t="s">
        <v>378</v>
      </c>
      <c r="C521" s="10" t="s">
        <v>378</v>
      </c>
      <c r="D521" s="10" t="s">
        <v>378</v>
      </c>
      <c r="E521" s="10" t="s">
        <v>378</v>
      </c>
      <c r="F521" s="10" t="s">
        <v>378</v>
      </c>
      <c r="G521" s="10" t="s">
        <v>378</v>
      </c>
      <c r="H521" s="10" t="s">
        <v>378</v>
      </c>
      <c r="I521" s="10" t="s">
        <v>378</v>
      </c>
      <c r="J521" s="10" t="s">
        <v>378</v>
      </c>
      <c r="K521" s="10" t="s">
        <v>378</v>
      </c>
      <c r="L521" s="10" t="s">
        <v>378</v>
      </c>
      <c r="M521" s="10" t="s">
        <v>378</v>
      </c>
      <c r="N521" s="10" t="s">
        <v>378</v>
      </c>
      <c r="O521" s="13" t="s">
        <v>491</v>
      </c>
    </row>
    <row r="522" spans="1:15">
      <c r="A522" s="13" t="s">
        <v>492</v>
      </c>
      <c r="B522" s="10" t="s">
        <v>378</v>
      </c>
      <c r="C522" s="10" t="s">
        <v>378</v>
      </c>
      <c r="D522" s="10" t="s">
        <v>378</v>
      </c>
      <c r="E522" s="10" t="s">
        <v>378</v>
      </c>
      <c r="F522" s="10" t="s">
        <v>378</v>
      </c>
      <c r="G522" s="10" t="s">
        <v>378</v>
      </c>
      <c r="H522" s="10" t="s">
        <v>378</v>
      </c>
      <c r="I522" s="10" t="s">
        <v>378</v>
      </c>
      <c r="J522" s="10" t="s">
        <v>378</v>
      </c>
      <c r="K522" s="10" t="s">
        <v>378</v>
      </c>
      <c r="L522" s="10" t="s">
        <v>378</v>
      </c>
      <c r="M522" s="10" t="s">
        <v>378</v>
      </c>
      <c r="N522" s="10" t="s">
        <v>378</v>
      </c>
      <c r="O522" s="13" t="s">
        <v>493</v>
      </c>
    </row>
    <row r="523" spans="1:15">
      <c r="A523" s="13" t="s">
        <v>494</v>
      </c>
      <c r="B523" s="10" t="s">
        <v>378</v>
      </c>
      <c r="C523" s="10" t="s">
        <v>378</v>
      </c>
      <c r="D523" s="10" t="s">
        <v>378</v>
      </c>
      <c r="E523" s="10" t="s">
        <v>378</v>
      </c>
      <c r="F523" s="10" t="s">
        <v>378</v>
      </c>
      <c r="G523" s="10" t="s">
        <v>378</v>
      </c>
      <c r="H523" s="10" t="s">
        <v>378</v>
      </c>
      <c r="I523" s="10" t="s">
        <v>378</v>
      </c>
      <c r="J523" s="10" t="s">
        <v>378</v>
      </c>
      <c r="K523" s="10" t="s">
        <v>378</v>
      </c>
      <c r="L523" s="10" t="s">
        <v>378</v>
      </c>
      <c r="M523" s="10" t="s">
        <v>378</v>
      </c>
      <c r="N523" s="10" t="s">
        <v>378</v>
      </c>
      <c r="O523" s="13" t="s">
        <v>495</v>
      </c>
    </row>
    <row r="524" spans="1:15">
      <c r="A524" s="13" t="s">
        <v>496</v>
      </c>
      <c r="B524" s="10" t="s">
        <v>378</v>
      </c>
      <c r="C524" s="10" t="s">
        <v>378</v>
      </c>
      <c r="D524" s="10" t="s">
        <v>378</v>
      </c>
      <c r="E524" s="10" t="s">
        <v>378</v>
      </c>
      <c r="F524" s="10" t="s">
        <v>378</v>
      </c>
      <c r="G524" s="10" t="s">
        <v>378</v>
      </c>
      <c r="H524" s="10" t="s">
        <v>378</v>
      </c>
      <c r="I524" s="10" t="s">
        <v>378</v>
      </c>
      <c r="J524" s="10" t="s">
        <v>378</v>
      </c>
      <c r="K524" s="10" t="s">
        <v>378</v>
      </c>
      <c r="L524" s="10" t="s">
        <v>378</v>
      </c>
      <c r="M524" s="10" t="s">
        <v>378</v>
      </c>
      <c r="N524" s="10" t="s">
        <v>378</v>
      </c>
      <c r="O524" s="13" t="s">
        <v>497</v>
      </c>
    </row>
    <row r="525" spans="1:15">
      <c r="A525" s="13" t="s">
        <v>498</v>
      </c>
      <c r="B525" s="10" t="s">
        <v>378</v>
      </c>
      <c r="C525" s="10" t="s">
        <v>378</v>
      </c>
      <c r="D525" s="10" t="s">
        <v>378</v>
      </c>
      <c r="E525" s="10" t="s">
        <v>378</v>
      </c>
      <c r="F525" s="10" t="s">
        <v>378</v>
      </c>
      <c r="G525" s="10" t="s">
        <v>378</v>
      </c>
      <c r="H525" s="10" t="s">
        <v>378</v>
      </c>
      <c r="I525" s="10" t="s">
        <v>378</v>
      </c>
      <c r="J525" s="10" t="s">
        <v>378</v>
      </c>
      <c r="K525" s="10" t="s">
        <v>378</v>
      </c>
      <c r="L525" s="10" t="s">
        <v>378</v>
      </c>
      <c r="M525" s="10" t="s">
        <v>378</v>
      </c>
      <c r="N525" s="10" t="s">
        <v>378</v>
      </c>
      <c r="O525" s="13" t="s">
        <v>499</v>
      </c>
    </row>
    <row r="526" spans="1:15">
      <c r="A526" s="13" t="s">
        <v>500</v>
      </c>
      <c r="B526" s="10" t="s">
        <v>378</v>
      </c>
      <c r="C526" s="10" t="s">
        <v>378</v>
      </c>
      <c r="D526" s="10" t="s">
        <v>378</v>
      </c>
      <c r="E526" s="10" t="s">
        <v>378</v>
      </c>
      <c r="F526" s="10" t="s">
        <v>378</v>
      </c>
      <c r="G526" s="10" t="s">
        <v>378</v>
      </c>
      <c r="H526" s="10" t="s">
        <v>378</v>
      </c>
      <c r="I526" s="10" t="s">
        <v>378</v>
      </c>
      <c r="J526" s="10" t="s">
        <v>378</v>
      </c>
      <c r="K526" s="10" t="s">
        <v>378</v>
      </c>
      <c r="L526" s="10" t="s">
        <v>378</v>
      </c>
      <c r="M526" s="10" t="s">
        <v>378</v>
      </c>
      <c r="N526" s="10" t="s">
        <v>378</v>
      </c>
      <c r="O526" s="13" t="s">
        <v>501</v>
      </c>
    </row>
    <row r="527" spans="1:15">
      <c r="A527" s="13" t="s">
        <v>502</v>
      </c>
      <c r="B527" s="10" t="s">
        <v>378</v>
      </c>
      <c r="C527" s="10" t="s">
        <v>378</v>
      </c>
      <c r="D527" s="10" t="s">
        <v>378</v>
      </c>
      <c r="E527" s="10" t="s">
        <v>378</v>
      </c>
      <c r="F527" s="10" t="s">
        <v>378</v>
      </c>
      <c r="G527" s="10" t="s">
        <v>378</v>
      </c>
      <c r="H527" s="10" t="s">
        <v>378</v>
      </c>
      <c r="I527" s="10" t="s">
        <v>378</v>
      </c>
      <c r="J527" s="10" t="s">
        <v>378</v>
      </c>
      <c r="K527" s="10" t="s">
        <v>378</v>
      </c>
      <c r="L527" s="10" t="s">
        <v>378</v>
      </c>
      <c r="M527" s="10" t="s">
        <v>378</v>
      </c>
      <c r="N527" s="10" t="s">
        <v>378</v>
      </c>
      <c r="O527" s="13" t="s">
        <v>503</v>
      </c>
    </row>
    <row r="528" spans="1:15">
      <c r="A528" s="13" t="s">
        <v>713</v>
      </c>
      <c r="B528" s="10" t="s">
        <v>378</v>
      </c>
      <c r="C528" s="10" t="s">
        <v>378</v>
      </c>
      <c r="D528" s="10" t="s">
        <v>378</v>
      </c>
      <c r="E528" s="10" t="s">
        <v>378</v>
      </c>
      <c r="F528" s="10" t="s">
        <v>378</v>
      </c>
      <c r="G528" s="10" t="s">
        <v>378</v>
      </c>
      <c r="H528" s="10" t="s">
        <v>378</v>
      </c>
      <c r="I528" s="10" t="s">
        <v>378</v>
      </c>
      <c r="J528" s="10" t="s">
        <v>378</v>
      </c>
      <c r="K528" s="10" t="s">
        <v>378</v>
      </c>
      <c r="L528" s="10" t="s">
        <v>378</v>
      </c>
      <c r="M528" s="10" t="s">
        <v>378</v>
      </c>
      <c r="N528" s="10" t="s">
        <v>378</v>
      </c>
      <c r="O528" s="13" t="s">
        <v>714</v>
      </c>
    </row>
    <row r="529" spans="1:16">
      <c r="A529" s="13" t="s">
        <v>504</v>
      </c>
      <c r="B529" s="10" t="s">
        <v>378</v>
      </c>
      <c r="C529" s="10" t="s">
        <v>378</v>
      </c>
      <c r="D529" s="10" t="s">
        <v>378</v>
      </c>
      <c r="E529" s="10" t="s">
        <v>378</v>
      </c>
      <c r="F529" s="10" t="s">
        <v>378</v>
      </c>
      <c r="G529" s="10" t="s">
        <v>378</v>
      </c>
      <c r="H529" s="10" t="s">
        <v>378</v>
      </c>
      <c r="I529" s="10" t="s">
        <v>378</v>
      </c>
      <c r="J529" s="10" t="s">
        <v>378</v>
      </c>
      <c r="K529" s="10" t="s">
        <v>378</v>
      </c>
      <c r="L529" s="10" t="s">
        <v>378</v>
      </c>
      <c r="M529" s="10" t="s">
        <v>378</v>
      </c>
      <c r="N529" s="10" t="s">
        <v>378</v>
      </c>
      <c r="O529" s="13" t="s">
        <v>505</v>
      </c>
    </row>
    <row r="530" spans="1:16">
      <c r="A530" s="13" t="s">
        <v>506</v>
      </c>
      <c r="B530" s="10" t="s">
        <v>378</v>
      </c>
      <c r="C530" s="10" t="s">
        <v>378</v>
      </c>
      <c r="D530" s="10" t="s">
        <v>378</v>
      </c>
      <c r="E530" s="10" t="s">
        <v>378</v>
      </c>
      <c r="F530" s="10" t="s">
        <v>378</v>
      </c>
      <c r="G530" s="10" t="s">
        <v>378</v>
      </c>
      <c r="H530" s="10" t="s">
        <v>378</v>
      </c>
      <c r="I530" s="10" t="s">
        <v>378</v>
      </c>
      <c r="J530" s="10" t="s">
        <v>378</v>
      </c>
      <c r="K530" s="10" t="s">
        <v>378</v>
      </c>
      <c r="L530" s="10" t="s">
        <v>378</v>
      </c>
      <c r="M530" s="10" t="s">
        <v>378</v>
      </c>
      <c r="N530" s="10" t="s">
        <v>378</v>
      </c>
      <c r="O530" s="13" t="s">
        <v>507</v>
      </c>
    </row>
    <row r="531" spans="1:16">
      <c r="A531" s="13" t="s">
        <v>508</v>
      </c>
      <c r="B531" s="10" t="s">
        <v>378</v>
      </c>
      <c r="C531" s="10" t="s">
        <v>378</v>
      </c>
      <c r="D531" s="10" t="s">
        <v>378</v>
      </c>
      <c r="E531" s="10" t="s">
        <v>378</v>
      </c>
      <c r="F531" s="10" t="s">
        <v>378</v>
      </c>
      <c r="G531" s="10" t="s">
        <v>378</v>
      </c>
      <c r="H531" s="10" t="s">
        <v>378</v>
      </c>
      <c r="I531" s="10" t="s">
        <v>378</v>
      </c>
      <c r="J531" s="10" t="s">
        <v>378</v>
      </c>
      <c r="K531" s="10" t="s">
        <v>378</v>
      </c>
      <c r="L531" s="10" t="s">
        <v>378</v>
      </c>
      <c r="M531" s="10" t="s">
        <v>378</v>
      </c>
      <c r="N531" s="10" t="s">
        <v>378</v>
      </c>
      <c r="O531" s="13" t="s">
        <v>509</v>
      </c>
    </row>
    <row r="532" spans="1:16">
      <c r="A532" s="13" t="s">
        <v>711</v>
      </c>
      <c r="B532" s="10" t="s">
        <v>378</v>
      </c>
      <c r="C532" s="10" t="s">
        <v>378</v>
      </c>
      <c r="D532" s="10" t="s">
        <v>378</v>
      </c>
      <c r="E532" s="10" t="s">
        <v>378</v>
      </c>
      <c r="F532" s="10" t="s">
        <v>378</v>
      </c>
      <c r="G532" s="10" t="s">
        <v>378</v>
      </c>
      <c r="H532" s="10" t="s">
        <v>378</v>
      </c>
      <c r="I532" s="10" t="s">
        <v>378</v>
      </c>
      <c r="J532" s="10" t="s">
        <v>378</v>
      </c>
      <c r="K532" s="10" t="s">
        <v>378</v>
      </c>
      <c r="L532" s="10" t="s">
        <v>378</v>
      </c>
      <c r="M532" s="10" t="s">
        <v>378</v>
      </c>
      <c r="N532" s="10" t="s">
        <v>378</v>
      </c>
      <c r="O532" s="13" t="s">
        <v>712</v>
      </c>
    </row>
    <row r="533" spans="1:16">
      <c r="A533" s="13" t="s">
        <v>510</v>
      </c>
      <c r="B533" s="10" t="s">
        <v>378</v>
      </c>
      <c r="C533" s="10" t="s">
        <v>378</v>
      </c>
      <c r="D533" s="10" t="s">
        <v>378</v>
      </c>
      <c r="E533" s="10" t="s">
        <v>378</v>
      </c>
      <c r="F533" s="10" t="s">
        <v>378</v>
      </c>
      <c r="G533" s="10" t="s">
        <v>378</v>
      </c>
      <c r="H533" s="10" t="s">
        <v>378</v>
      </c>
      <c r="I533" s="10" t="s">
        <v>378</v>
      </c>
      <c r="J533" s="10" t="s">
        <v>378</v>
      </c>
      <c r="K533" s="10" t="s">
        <v>378</v>
      </c>
      <c r="L533" s="10" t="s">
        <v>378</v>
      </c>
      <c r="M533" s="10" t="s">
        <v>378</v>
      </c>
      <c r="N533" s="10" t="s">
        <v>378</v>
      </c>
      <c r="O533" s="13" t="s">
        <v>511</v>
      </c>
    </row>
    <row r="534" spans="1:16">
      <c r="A534" s="13" t="s">
        <v>715</v>
      </c>
      <c r="B534" s="10" t="s">
        <v>378</v>
      </c>
      <c r="C534" s="10" t="s">
        <v>378</v>
      </c>
      <c r="D534" s="10" t="s">
        <v>378</v>
      </c>
      <c r="E534" s="10" t="s">
        <v>378</v>
      </c>
      <c r="F534" s="10" t="s">
        <v>378</v>
      </c>
      <c r="G534" s="10" t="s">
        <v>378</v>
      </c>
      <c r="H534" s="10" t="s">
        <v>378</v>
      </c>
      <c r="I534" s="10" t="s">
        <v>378</v>
      </c>
      <c r="J534" s="10" t="s">
        <v>378</v>
      </c>
      <c r="K534" s="10" t="s">
        <v>378</v>
      </c>
      <c r="L534" s="10" t="s">
        <v>378</v>
      </c>
      <c r="M534" s="10" t="s">
        <v>378</v>
      </c>
      <c r="N534" s="10" t="s">
        <v>378</v>
      </c>
      <c r="O534" s="13" t="s">
        <v>716</v>
      </c>
    </row>
    <row r="535" spans="1:16">
      <c r="A535" s="13" t="s">
        <v>512</v>
      </c>
      <c r="B535" s="10" t="s">
        <v>378</v>
      </c>
      <c r="C535" s="10" t="s">
        <v>378</v>
      </c>
      <c r="D535" s="10" t="s">
        <v>378</v>
      </c>
      <c r="E535" s="10" t="s">
        <v>378</v>
      </c>
      <c r="F535" s="10" t="s">
        <v>378</v>
      </c>
      <c r="G535" s="10" t="s">
        <v>378</v>
      </c>
      <c r="H535" s="10" t="s">
        <v>378</v>
      </c>
      <c r="I535" s="10" t="s">
        <v>378</v>
      </c>
      <c r="J535" s="10" t="s">
        <v>378</v>
      </c>
      <c r="K535" s="10" t="s">
        <v>378</v>
      </c>
      <c r="L535" s="10" t="s">
        <v>378</v>
      </c>
      <c r="M535" s="10" t="s">
        <v>378</v>
      </c>
      <c r="N535" s="10" t="s">
        <v>378</v>
      </c>
      <c r="O535" s="13" t="s">
        <v>513</v>
      </c>
    </row>
    <row r="536" spans="1:16">
      <c r="A536" s="13" t="s">
        <v>514</v>
      </c>
      <c r="B536" s="10" t="s">
        <v>378</v>
      </c>
      <c r="C536" s="10" t="s">
        <v>378</v>
      </c>
      <c r="D536" s="10" t="s">
        <v>378</v>
      </c>
      <c r="E536" s="10" t="s">
        <v>378</v>
      </c>
      <c r="F536" s="10" t="s">
        <v>378</v>
      </c>
      <c r="G536" s="10" t="s">
        <v>378</v>
      </c>
      <c r="H536" s="10" t="s">
        <v>378</v>
      </c>
      <c r="I536" s="10" t="s">
        <v>378</v>
      </c>
      <c r="J536" s="10" t="s">
        <v>378</v>
      </c>
      <c r="K536" s="10" t="s">
        <v>378</v>
      </c>
      <c r="L536" s="10" t="s">
        <v>378</v>
      </c>
      <c r="M536" s="10" t="s">
        <v>378</v>
      </c>
      <c r="N536" s="10" t="s">
        <v>378</v>
      </c>
      <c r="O536" s="13" t="s">
        <v>515</v>
      </c>
    </row>
    <row r="537" spans="1:16">
      <c r="A537" s="13" t="s">
        <v>516</v>
      </c>
      <c r="B537" s="10" t="s">
        <v>378</v>
      </c>
      <c r="C537" s="10" t="s">
        <v>378</v>
      </c>
      <c r="D537" s="10" t="s">
        <v>378</v>
      </c>
      <c r="E537" s="10" t="s">
        <v>378</v>
      </c>
      <c r="F537" s="10" t="s">
        <v>378</v>
      </c>
      <c r="G537" s="10" t="s">
        <v>378</v>
      </c>
      <c r="H537" s="10" t="s">
        <v>378</v>
      </c>
      <c r="I537" s="10" t="s">
        <v>378</v>
      </c>
      <c r="J537" s="10" t="s">
        <v>378</v>
      </c>
      <c r="K537" s="10" t="s">
        <v>378</v>
      </c>
      <c r="L537" s="10" t="s">
        <v>378</v>
      </c>
      <c r="M537" s="10" t="s">
        <v>378</v>
      </c>
      <c r="N537" s="10" t="s">
        <v>378</v>
      </c>
      <c r="O537" s="13" t="s">
        <v>517</v>
      </c>
    </row>
    <row r="538" spans="1:16">
      <c r="A538" s="13" t="s">
        <v>518</v>
      </c>
      <c r="B538" s="10" t="s">
        <v>378</v>
      </c>
      <c r="C538" s="10" t="s">
        <v>378</v>
      </c>
      <c r="D538" s="10" t="s">
        <v>378</v>
      </c>
      <c r="E538" s="10" t="s">
        <v>378</v>
      </c>
      <c r="F538" s="10" t="s">
        <v>378</v>
      </c>
      <c r="G538" s="10" t="s">
        <v>378</v>
      </c>
      <c r="H538" s="10" t="s">
        <v>378</v>
      </c>
      <c r="I538" s="10" t="s">
        <v>378</v>
      </c>
      <c r="J538" s="10" t="s">
        <v>378</v>
      </c>
      <c r="K538" s="10" t="s">
        <v>378</v>
      </c>
      <c r="L538" s="10" t="s">
        <v>378</v>
      </c>
      <c r="M538" s="10" t="s">
        <v>378</v>
      </c>
      <c r="N538" s="10" t="s">
        <v>378</v>
      </c>
      <c r="O538" s="13" t="s">
        <v>519</v>
      </c>
    </row>
    <row r="539" spans="1:16">
      <c r="A539" s="13" t="s">
        <v>520</v>
      </c>
      <c r="B539" s="10" t="s">
        <v>378</v>
      </c>
      <c r="C539" s="10" t="s">
        <v>378</v>
      </c>
      <c r="D539" s="10" t="s">
        <v>378</v>
      </c>
      <c r="E539" s="10" t="s">
        <v>378</v>
      </c>
      <c r="F539" s="10" t="s">
        <v>378</v>
      </c>
      <c r="G539" s="10" t="s">
        <v>378</v>
      </c>
      <c r="H539" s="10" t="s">
        <v>378</v>
      </c>
      <c r="I539" s="10" t="s">
        <v>378</v>
      </c>
      <c r="J539" s="10" t="s">
        <v>378</v>
      </c>
      <c r="K539" s="10" t="s">
        <v>378</v>
      </c>
      <c r="L539" s="10" t="s">
        <v>378</v>
      </c>
      <c r="M539" s="10" t="s">
        <v>378</v>
      </c>
      <c r="N539" s="10" t="s">
        <v>378</v>
      </c>
      <c r="O539" s="13" t="s">
        <v>521</v>
      </c>
    </row>
    <row r="540" spans="1:16">
      <c r="A540" s="13" t="s">
        <v>522</v>
      </c>
      <c r="B540" s="10" t="s">
        <v>378</v>
      </c>
      <c r="C540" s="10" t="s">
        <v>378</v>
      </c>
      <c r="D540" s="10" t="s">
        <v>378</v>
      </c>
      <c r="E540" s="10" t="s">
        <v>378</v>
      </c>
      <c r="F540" s="10" t="s">
        <v>378</v>
      </c>
      <c r="G540" s="10" t="s">
        <v>378</v>
      </c>
      <c r="H540" s="10" t="s">
        <v>378</v>
      </c>
      <c r="I540" s="10" t="s">
        <v>378</v>
      </c>
      <c r="J540" s="10" t="s">
        <v>378</v>
      </c>
      <c r="K540" s="10" t="s">
        <v>378</v>
      </c>
      <c r="L540" s="10" t="s">
        <v>378</v>
      </c>
      <c r="M540" s="10" t="s">
        <v>378</v>
      </c>
      <c r="N540" s="10" t="s">
        <v>378</v>
      </c>
      <c r="O540" s="13" t="s">
        <v>523</v>
      </c>
    </row>
    <row r="541" spans="1:16">
      <c r="A541" s="13" t="s">
        <v>524</v>
      </c>
      <c r="B541" s="10" t="s">
        <v>378</v>
      </c>
      <c r="C541" s="10" t="s">
        <v>378</v>
      </c>
      <c r="D541" s="10" t="s">
        <v>378</v>
      </c>
      <c r="E541" s="10" t="s">
        <v>378</v>
      </c>
      <c r="F541" s="10" t="s">
        <v>378</v>
      </c>
      <c r="G541" s="10" t="s">
        <v>378</v>
      </c>
      <c r="H541" s="10" t="s">
        <v>378</v>
      </c>
      <c r="I541" s="10" t="s">
        <v>378</v>
      </c>
      <c r="J541" s="10" t="s">
        <v>378</v>
      </c>
      <c r="K541" s="10" t="s">
        <v>378</v>
      </c>
      <c r="L541" s="10" t="s">
        <v>378</v>
      </c>
      <c r="M541" s="10" t="s">
        <v>378</v>
      </c>
      <c r="N541" s="10" t="s">
        <v>378</v>
      </c>
      <c r="O541" s="13" t="s">
        <v>525</v>
      </c>
    </row>
    <row r="542" spans="1:16">
      <c r="A542" s="13" t="s">
        <v>466</v>
      </c>
      <c r="B542" s="10" t="s">
        <v>378</v>
      </c>
      <c r="C542" s="10" t="s">
        <v>378</v>
      </c>
      <c r="D542" s="10" t="s">
        <v>378</v>
      </c>
      <c r="E542" s="10" t="s">
        <v>378</v>
      </c>
      <c r="F542" s="10" t="s">
        <v>378</v>
      </c>
      <c r="G542" s="10" t="s">
        <v>378</v>
      </c>
      <c r="H542" s="10" t="s">
        <v>378</v>
      </c>
      <c r="I542" s="10" t="s">
        <v>378</v>
      </c>
      <c r="J542" s="10" t="s">
        <v>378</v>
      </c>
      <c r="K542" s="10" t="s">
        <v>378</v>
      </c>
      <c r="L542" s="10" t="s">
        <v>378</v>
      </c>
      <c r="M542" s="10" t="s">
        <v>378</v>
      </c>
      <c r="N542" s="10" t="s">
        <v>378</v>
      </c>
      <c r="O542" s="13" t="s">
        <v>526</v>
      </c>
    </row>
    <row r="543" spans="1:16">
      <c r="A543" s="13" t="s">
        <v>710</v>
      </c>
      <c r="B543" s="10" t="s">
        <v>378</v>
      </c>
      <c r="C543" s="10" t="s">
        <v>378</v>
      </c>
      <c r="D543" s="10" t="s">
        <v>378</v>
      </c>
      <c r="E543" s="10" t="s">
        <v>378</v>
      </c>
      <c r="F543" s="10" t="s">
        <v>378</v>
      </c>
      <c r="G543" s="10" t="s">
        <v>378</v>
      </c>
      <c r="H543" s="10" t="s">
        <v>378</v>
      </c>
      <c r="I543" s="10" t="s">
        <v>378</v>
      </c>
      <c r="J543" s="10" t="s">
        <v>378</v>
      </c>
      <c r="K543" s="10" t="s">
        <v>378</v>
      </c>
      <c r="L543" s="10" t="s">
        <v>378</v>
      </c>
      <c r="M543" s="10" t="s">
        <v>378</v>
      </c>
      <c r="N543" s="10" t="s">
        <v>378</v>
      </c>
      <c r="O543" s="13" t="s">
        <v>527</v>
      </c>
      <c r="P543" s="1"/>
    </row>
    <row r="544" spans="1:16">
      <c r="A544" s="17" t="s">
        <v>719</v>
      </c>
      <c r="B544" s="18">
        <v>24</v>
      </c>
      <c r="C544" s="18">
        <v>19</v>
      </c>
      <c r="D544" s="18">
        <v>25</v>
      </c>
      <c r="E544" s="18">
        <v>34</v>
      </c>
      <c r="F544" s="18">
        <v>3</v>
      </c>
      <c r="G544" s="18">
        <v>1</v>
      </c>
      <c r="H544" s="18">
        <v>1</v>
      </c>
      <c r="I544" s="18">
        <v>3</v>
      </c>
      <c r="J544" s="18">
        <v>2</v>
      </c>
      <c r="K544" s="18">
        <v>0</v>
      </c>
      <c r="L544" s="18">
        <v>66</v>
      </c>
      <c r="M544" s="18">
        <v>50</v>
      </c>
      <c r="N544" s="18">
        <f>SUM(B544:M544)</f>
        <v>228</v>
      </c>
      <c r="O544" s="19" t="s">
        <v>720</v>
      </c>
      <c r="P544" s="1"/>
    </row>
    <row r="547" spans="1:16" ht="19.5" customHeight="1">
      <c r="A547" s="35" t="s">
        <v>820</v>
      </c>
      <c r="B547" s="35"/>
      <c r="C547" s="3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 t="s">
        <v>821</v>
      </c>
      <c r="P547" s="4"/>
    </row>
    <row r="548" spans="1:16">
      <c r="A548" s="4" t="s">
        <v>0</v>
      </c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 t="s">
        <v>1</v>
      </c>
      <c r="P548" s="4"/>
    </row>
    <row r="549" spans="1:16">
      <c r="A549" s="31" t="s">
        <v>2</v>
      </c>
      <c r="B549" s="13" t="s">
        <v>3</v>
      </c>
      <c r="C549" s="13" t="s">
        <v>4</v>
      </c>
      <c r="D549" s="13" t="s">
        <v>5</v>
      </c>
      <c r="E549" s="13" t="s">
        <v>6</v>
      </c>
      <c r="F549" s="13" t="s">
        <v>7</v>
      </c>
      <c r="G549" s="13" t="s">
        <v>8</v>
      </c>
      <c r="H549" s="13" t="s">
        <v>9</v>
      </c>
      <c r="I549" s="13" t="s">
        <v>10</v>
      </c>
      <c r="J549" s="13" t="s">
        <v>11</v>
      </c>
      <c r="K549" s="13" t="s">
        <v>12</v>
      </c>
      <c r="L549" s="13" t="s">
        <v>13</v>
      </c>
      <c r="M549" s="13" t="s">
        <v>14</v>
      </c>
      <c r="N549" s="13" t="s">
        <v>15</v>
      </c>
      <c r="O549" s="33" t="s">
        <v>16</v>
      </c>
      <c r="P549" s="4"/>
    </row>
    <row r="550" spans="1:16">
      <c r="A550" s="32"/>
      <c r="B550" s="14" t="s">
        <v>17</v>
      </c>
      <c r="C550" s="14" t="s">
        <v>18</v>
      </c>
      <c r="D550" s="14" t="s">
        <v>19</v>
      </c>
      <c r="E550" s="14" t="s">
        <v>20</v>
      </c>
      <c r="F550" s="14" t="s">
        <v>21</v>
      </c>
      <c r="G550" s="14" t="s">
        <v>22</v>
      </c>
      <c r="H550" s="14" t="s">
        <v>23</v>
      </c>
      <c r="I550" s="14" t="s">
        <v>24</v>
      </c>
      <c r="J550" s="14" t="s">
        <v>25</v>
      </c>
      <c r="K550" s="14" t="s">
        <v>26</v>
      </c>
      <c r="L550" s="14" t="s">
        <v>27</v>
      </c>
      <c r="M550" s="14" t="s">
        <v>28</v>
      </c>
      <c r="N550" s="14" t="s">
        <v>29</v>
      </c>
      <c r="O550" s="34"/>
      <c r="P550" s="4"/>
    </row>
    <row r="551" spans="1:16">
      <c r="A551" s="13" t="s">
        <v>528</v>
      </c>
      <c r="B551" s="7">
        <v>0</v>
      </c>
      <c r="C551" s="7">
        <v>0</v>
      </c>
      <c r="D551" s="7">
        <v>0</v>
      </c>
      <c r="E551" s="7">
        <v>0</v>
      </c>
      <c r="F551" s="7">
        <v>0</v>
      </c>
      <c r="G551" s="7">
        <v>19.2</v>
      </c>
      <c r="H551" s="7">
        <v>27.6</v>
      </c>
      <c r="I551" s="7">
        <v>17.3</v>
      </c>
      <c r="J551" s="7">
        <v>79.099999999999994</v>
      </c>
      <c r="K551" s="7">
        <v>5.9</v>
      </c>
      <c r="L551" s="7">
        <v>0</v>
      </c>
      <c r="M551" s="7">
        <v>0</v>
      </c>
      <c r="N551" s="7">
        <f t="shared" ref="N551:N561" si="23">SUM(B551:M551)</f>
        <v>149.1</v>
      </c>
      <c r="O551" s="16" t="s">
        <v>529</v>
      </c>
      <c r="P551" s="1"/>
    </row>
    <row r="552" spans="1:16">
      <c r="A552" s="13" t="s">
        <v>530</v>
      </c>
      <c r="B552" s="7">
        <v>0</v>
      </c>
      <c r="C552" s="7">
        <v>0</v>
      </c>
      <c r="D552" s="7">
        <v>0</v>
      </c>
      <c r="E552" s="7">
        <v>0</v>
      </c>
      <c r="F552" s="7">
        <v>9</v>
      </c>
      <c r="G552" s="7">
        <v>17.600000000000001</v>
      </c>
      <c r="H552" s="7">
        <v>434.1</v>
      </c>
      <c r="I552" s="7">
        <v>293.8</v>
      </c>
      <c r="J552" s="7">
        <v>158.69999999999999</v>
      </c>
      <c r="K552" s="7">
        <v>32.200000000000003</v>
      </c>
      <c r="L552" s="7">
        <v>0</v>
      </c>
      <c r="M552" s="7">
        <v>0</v>
      </c>
      <c r="N552" s="7">
        <f t="shared" si="23"/>
        <v>945.40000000000009</v>
      </c>
      <c r="O552" s="16" t="s">
        <v>531</v>
      </c>
      <c r="P552" s="1"/>
    </row>
    <row r="553" spans="1:16">
      <c r="A553" s="13" t="s">
        <v>532</v>
      </c>
      <c r="B553" s="7">
        <v>0</v>
      </c>
      <c r="C553" s="7">
        <v>0</v>
      </c>
      <c r="D553" s="7">
        <v>0</v>
      </c>
      <c r="E553" s="7">
        <v>0</v>
      </c>
      <c r="F553" s="7">
        <v>0</v>
      </c>
      <c r="G553" s="7">
        <v>9.8333333333333339</v>
      </c>
      <c r="H553" s="7">
        <v>74.666666666666671</v>
      </c>
      <c r="I553" s="7">
        <v>144.66666666666666</v>
      </c>
      <c r="J553" s="7">
        <v>66</v>
      </c>
      <c r="K553" s="7">
        <v>13.333333333333334</v>
      </c>
      <c r="L553" s="7">
        <v>0</v>
      </c>
      <c r="M553" s="7">
        <v>0</v>
      </c>
      <c r="N553" s="7">
        <f t="shared" si="23"/>
        <v>308.49999999999994</v>
      </c>
      <c r="O553" s="16" t="s">
        <v>533</v>
      </c>
      <c r="P553" s="1"/>
    </row>
    <row r="554" spans="1:16">
      <c r="A554" s="13" t="s">
        <v>534</v>
      </c>
      <c r="B554" s="7">
        <v>0</v>
      </c>
      <c r="C554" s="7">
        <v>0</v>
      </c>
      <c r="D554" s="7">
        <v>0</v>
      </c>
      <c r="E554" s="7">
        <v>0</v>
      </c>
      <c r="F554" s="7">
        <v>4.9000000000000004</v>
      </c>
      <c r="G554" s="7">
        <v>105.3</v>
      </c>
      <c r="H554" s="7">
        <v>476.3</v>
      </c>
      <c r="I554" s="7">
        <v>367.1</v>
      </c>
      <c r="J554" s="7">
        <v>433.6</v>
      </c>
      <c r="K554" s="7">
        <v>48.4</v>
      </c>
      <c r="L554" s="7">
        <v>0</v>
      </c>
      <c r="M554" s="7">
        <v>0</v>
      </c>
      <c r="N554" s="7">
        <f t="shared" si="23"/>
        <v>1435.6000000000001</v>
      </c>
      <c r="O554" s="16" t="s">
        <v>535</v>
      </c>
      <c r="P554" s="1"/>
    </row>
    <row r="555" spans="1:16">
      <c r="A555" s="13" t="s">
        <v>536</v>
      </c>
      <c r="B555" s="7">
        <v>0</v>
      </c>
      <c r="C555" s="7">
        <v>0</v>
      </c>
      <c r="D555" s="7">
        <v>0</v>
      </c>
      <c r="E555" s="7">
        <v>0</v>
      </c>
      <c r="F555" s="7">
        <v>0</v>
      </c>
      <c r="G555" s="7">
        <v>135.5</v>
      </c>
      <c r="H555" s="7">
        <v>95.5</v>
      </c>
      <c r="I555" s="7">
        <v>143.9</v>
      </c>
      <c r="J555" s="7">
        <v>197.2</v>
      </c>
      <c r="K555" s="7">
        <v>38.6</v>
      </c>
      <c r="L555" s="7">
        <v>0</v>
      </c>
      <c r="M555" s="7">
        <v>0</v>
      </c>
      <c r="N555" s="7">
        <f t="shared" si="23"/>
        <v>610.69999999999993</v>
      </c>
      <c r="O555" s="16" t="s">
        <v>537</v>
      </c>
      <c r="P555" s="1"/>
    </row>
    <row r="556" spans="1:16">
      <c r="A556" s="13" t="s">
        <v>538</v>
      </c>
      <c r="B556" s="7">
        <v>0</v>
      </c>
      <c r="C556" s="7">
        <v>0</v>
      </c>
      <c r="D556" s="7">
        <v>0</v>
      </c>
      <c r="E556" s="7">
        <v>0</v>
      </c>
      <c r="F556" s="7">
        <v>0</v>
      </c>
      <c r="G556" s="7">
        <v>13.5</v>
      </c>
      <c r="H556" s="7">
        <v>95.5</v>
      </c>
      <c r="I556" s="7">
        <v>143.9</v>
      </c>
      <c r="J556" s="7">
        <v>197.2</v>
      </c>
      <c r="K556" s="7">
        <v>38.5</v>
      </c>
      <c r="L556" s="7">
        <v>0</v>
      </c>
      <c r="M556" s="7">
        <v>0</v>
      </c>
      <c r="N556" s="7">
        <f t="shared" si="23"/>
        <v>488.6</v>
      </c>
      <c r="O556" s="16" t="s">
        <v>539</v>
      </c>
      <c r="P556" s="1"/>
    </row>
    <row r="557" spans="1:16">
      <c r="A557" s="13" t="s">
        <v>540</v>
      </c>
      <c r="B557" s="7">
        <v>0</v>
      </c>
      <c r="C557" s="7">
        <v>0</v>
      </c>
      <c r="D557" s="7">
        <v>0</v>
      </c>
      <c r="E557" s="7">
        <v>0</v>
      </c>
      <c r="F557" s="7">
        <v>0</v>
      </c>
      <c r="G557" s="7">
        <v>22</v>
      </c>
      <c r="H557" s="7">
        <v>53.7</v>
      </c>
      <c r="I557" s="7">
        <v>108</v>
      </c>
      <c r="J557" s="7">
        <v>162.19999999999999</v>
      </c>
      <c r="K557" s="7">
        <v>162.19999999999999</v>
      </c>
      <c r="L557" s="7">
        <v>0</v>
      </c>
      <c r="M557" s="7">
        <v>0</v>
      </c>
      <c r="N557" s="7">
        <f t="shared" si="23"/>
        <v>508.09999999999997</v>
      </c>
      <c r="O557" s="16" t="s">
        <v>541</v>
      </c>
      <c r="P557" s="1"/>
    </row>
    <row r="558" spans="1:16">
      <c r="A558" s="13" t="s">
        <v>542</v>
      </c>
      <c r="B558" s="7">
        <v>0</v>
      </c>
      <c r="C558" s="7">
        <v>0</v>
      </c>
      <c r="D558" s="7">
        <v>0</v>
      </c>
      <c r="E558" s="7">
        <v>0</v>
      </c>
      <c r="F558" s="7">
        <v>0</v>
      </c>
      <c r="G558" s="7">
        <v>13.3</v>
      </c>
      <c r="H558" s="7">
        <v>24.1</v>
      </c>
      <c r="I558" s="7">
        <v>9.6999999999999993</v>
      </c>
      <c r="J558" s="7">
        <v>46.1</v>
      </c>
      <c r="K558" s="7">
        <v>15.3</v>
      </c>
      <c r="L558" s="7">
        <v>0</v>
      </c>
      <c r="M558" s="7">
        <v>0</v>
      </c>
      <c r="N558" s="7">
        <f t="shared" si="23"/>
        <v>108.50000000000001</v>
      </c>
      <c r="O558" s="16" t="s">
        <v>543</v>
      </c>
      <c r="P558" s="1"/>
    </row>
    <row r="559" spans="1:16">
      <c r="A559" s="13" t="s">
        <v>544</v>
      </c>
      <c r="B559" s="7">
        <v>0</v>
      </c>
      <c r="C559" s="7">
        <v>0</v>
      </c>
      <c r="D559" s="7">
        <v>0.8</v>
      </c>
      <c r="E559" s="7">
        <v>0</v>
      </c>
      <c r="F559" s="7">
        <v>0</v>
      </c>
      <c r="G559" s="7">
        <v>15</v>
      </c>
      <c r="H559" s="7">
        <v>11.7</v>
      </c>
      <c r="I559" s="7">
        <v>5.8</v>
      </c>
      <c r="J559" s="7">
        <v>44.8</v>
      </c>
      <c r="K559" s="7">
        <v>1.7</v>
      </c>
      <c r="L559" s="7">
        <v>0</v>
      </c>
      <c r="M559" s="7">
        <v>0</v>
      </c>
      <c r="N559" s="7">
        <f t="shared" si="23"/>
        <v>79.8</v>
      </c>
      <c r="O559" s="16" t="s">
        <v>545</v>
      </c>
      <c r="P559" s="1"/>
    </row>
    <row r="560" spans="1:16">
      <c r="A560" s="13" t="s">
        <v>546</v>
      </c>
      <c r="B560" s="7">
        <v>0</v>
      </c>
      <c r="C560" s="7">
        <v>0</v>
      </c>
      <c r="D560" s="7">
        <v>0</v>
      </c>
      <c r="E560" s="7">
        <v>0</v>
      </c>
      <c r="F560" s="7">
        <v>0</v>
      </c>
      <c r="G560" s="7">
        <v>10.7</v>
      </c>
      <c r="H560" s="7">
        <v>6.5</v>
      </c>
      <c r="I560" s="7">
        <v>3.5</v>
      </c>
      <c r="J560" s="7">
        <v>4.7</v>
      </c>
      <c r="K560" s="7">
        <v>2.2999999999999998</v>
      </c>
      <c r="L560" s="7">
        <v>0</v>
      </c>
      <c r="M560" s="7">
        <v>0</v>
      </c>
      <c r="N560" s="7">
        <f t="shared" si="23"/>
        <v>27.7</v>
      </c>
      <c r="O560" s="16" t="s">
        <v>547</v>
      </c>
      <c r="P560" s="1"/>
    </row>
    <row r="561" spans="1:16">
      <c r="A561" s="15" t="s">
        <v>548</v>
      </c>
      <c r="B561" s="8">
        <v>0</v>
      </c>
      <c r="C561" s="8">
        <v>0</v>
      </c>
      <c r="D561" s="8">
        <v>0</v>
      </c>
      <c r="E561" s="8">
        <v>0</v>
      </c>
      <c r="F561" s="8">
        <v>0</v>
      </c>
      <c r="G561" s="8">
        <v>105.3</v>
      </c>
      <c r="H561" s="8">
        <v>476.3</v>
      </c>
      <c r="I561" s="8">
        <v>367.1</v>
      </c>
      <c r="J561" s="8">
        <v>433.6</v>
      </c>
      <c r="K561" s="8">
        <v>48.4</v>
      </c>
      <c r="L561" s="8">
        <v>0</v>
      </c>
      <c r="M561" s="8">
        <v>0</v>
      </c>
      <c r="N561" s="7">
        <f t="shared" si="23"/>
        <v>1430.7000000000003</v>
      </c>
      <c r="O561" s="16" t="s">
        <v>549</v>
      </c>
      <c r="P561" s="1"/>
    </row>
    <row r="562" spans="1:16">
      <c r="A562" s="13" t="s">
        <v>550</v>
      </c>
      <c r="B562" s="7">
        <v>0</v>
      </c>
      <c r="C562" s="7">
        <v>0</v>
      </c>
      <c r="D562" s="7">
        <v>0</v>
      </c>
      <c r="E562" s="7">
        <v>0</v>
      </c>
      <c r="F562" s="7">
        <v>0</v>
      </c>
      <c r="G562" s="7">
        <v>18.899999999999999</v>
      </c>
      <c r="H562" s="7">
        <v>3</v>
      </c>
      <c r="I562" s="7">
        <v>19.899999999999999</v>
      </c>
      <c r="J562" s="7">
        <v>3.7</v>
      </c>
      <c r="K562" s="7">
        <v>0</v>
      </c>
      <c r="L562" s="7">
        <v>0</v>
      </c>
      <c r="M562" s="7">
        <v>0</v>
      </c>
      <c r="N562" s="7">
        <f>SUM(B562:M562)</f>
        <v>45.5</v>
      </c>
      <c r="O562" s="16" t="s">
        <v>551</v>
      </c>
      <c r="P562" s="1"/>
    </row>
    <row r="563" spans="1:16">
      <c r="A563" s="17" t="s">
        <v>719</v>
      </c>
      <c r="B563" s="18">
        <f t="shared" ref="B563:N563" si="24">AVERAGE(B551:B562)</f>
        <v>0</v>
      </c>
      <c r="C563" s="18">
        <f t="shared" si="24"/>
        <v>0</v>
      </c>
      <c r="D563" s="18">
        <f t="shared" si="24"/>
        <v>6.6666666666666666E-2</v>
      </c>
      <c r="E563" s="18">
        <f t="shared" si="24"/>
        <v>0</v>
      </c>
      <c r="F563" s="18">
        <f t="shared" si="24"/>
        <v>1.1583333333333334</v>
      </c>
      <c r="G563" s="18">
        <f t="shared" si="24"/>
        <v>40.511111111111113</v>
      </c>
      <c r="H563" s="18">
        <f t="shared" si="24"/>
        <v>148.24722222222223</v>
      </c>
      <c r="I563" s="18">
        <f t="shared" si="24"/>
        <v>135.38888888888891</v>
      </c>
      <c r="J563" s="18">
        <f t="shared" si="24"/>
        <v>152.24166666666665</v>
      </c>
      <c r="K563" s="18">
        <f t="shared" si="24"/>
        <v>33.902777777777779</v>
      </c>
      <c r="L563" s="18">
        <f t="shared" si="24"/>
        <v>0</v>
      </c>
      <c r="M563" s="18">
        <f t="shared" si="24"/>
        <v>0</v>
      </c>
      <c r="N563" s="18">
        <f t="shared" si="24"/>
        <v>511.51666666666671</v>
      </c>
      <c r="O563" s="19" t="s">
        <v>720</v>
      </c>
      <c r="P563" s="1"/>
    </row>
    <row r="564" spans="1:16">
      <c r="A564" s="3" t="s">
        <v>746</v>
      </c>
    </row>
    <row r="569" spans="1:16" ht="21.75" customHeight="1">
      <c r="A569" s="35" t="s">
        <v>926</v>
      </c>
      <c r="B569" s="35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 t="s">
        <v>925</v>
      </c>
      <c r="P569" s="4"/>
    </row>
    <row r="570" spans="1:16">
      <c r="A570" s="4" t="s">
        <v>0</v>
      </c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 t="s">
        <v>1</v>
      </c>
      <c r="P570" s="4"/>
    </row>
    <row r="571" spans="1:16">
      <c r="A571" s="31" t="s">
        <v>2</v>
      </c>
      <c r="B571" s="13" t="s">
        <v>3</v>
      </c>
      <c r="C571" s="13" t="s">
        <v>4</v>
      </c>
      <c r="D571" s="13" t="s">
        <v>5</v>
      </c>
      <c r="E571" s="13" t="s">
        <v>6</v>
      </c>
      <c r="F571" s="13" t="s">
        <v>7</v>
      </c>
      <c r="G571" s="13" t="s">
        <v>8</v>
      </c>
      <c r="H571" s="13" t="s">
        <v>9</v>
      </c>
      <c r="I571" s="13" t="s">
        <v>10</v>
      </c>
      <c r="J571" s="13" t="s">
        <v>11</v>
      </c>
      <c r="K571" s="13" t="s">
        <v>12</v>
      </c>
      <c r="L571" s="13" t="s">
        <v>13</v>
      </c>
      <c r="M571" s="13" t="s">
        <v>14</v>
      </c>
      <c r="N571" s="13" t="s">
        <v>15</v>
      </c>
      <c r="O571" s="33" t="s">
        <v>16</v>
      </c>
      <c r="P571" s="4"/>
    </row>
    <row r="572" spans="1:16">
      <c r="A572" s="32"/>
      <c r="B572" s="14" t="s">
        <v>17</v>
      </c>
      <c r="C572" s="14" t="s">
        <v>18</v>
      </c>
      <c r="D572" s="14" t="s">
        <v>19</v>
      </c>
      <c r="E572" s="14" t="s">
        <v>20</v>
      </c>
      <c r="F572" s="14" t="s">
        <v>21</v>
      </c>
      <c r="G572" s="14" t="s">
        <v>22</v>
      </c>
      <c r="H572" s="14" t="s">
        <v>23</v>
      </c>
      <c r="I572" s="14" t="s">
        <v>24</v>
      </c>
      <c r="J572" s="14" t="s">
        <v>25</v>
      </c>
      <c r="K572" s="14" t="s">
        <v>26</v>
      </c>
      <c r="L572" s="14" t="s">
        <v>27</v>
      </c>
      <c r="M572" s="14" t="s">
        <v>28</v>
      </c>
      <c r="N572" s="14" t="s">
        <v>29</v>
      </c>
      <c r="O572" s="34"/>
      <c r="P572" s="4"/>
    </row>
    <row r="573" spans="1:16">
      <c r="A573" s="13" t="s">
        <v>748</v>
      </c>
      <c r="B573" s="7">
        <v>10.8</v>
      </c>
      <c r="C573" s="7">
        <v>11.6</v>
      </c>
      <c r="D573" s="7">
        <v>16.7</v>
      </c>
      <c r="E573" s="7">
        <v>200</v>
      </c>
      <c r="F573" s="7">
        <v>122.6</v>
      </c>
      <c r="G573" s="7">
        <v>57.8</v>
      </c>
      <c r="H573" s="7">
        <v>271</v>
      </c>
      <c r="I573" s="7">
        <v>179.6</v>
      </c>
      <c r="J573" s="7">
        <v>19.2</v>
      </c>
      <c r="K573" s="7">
        <v>0</v>
      </c>
      <c r="L573" s="7">
        <v>8.9</v>
      </c>
      <c r="M573" s="7">
        <v>0</v>
      </c>
      <c r="N573" s="7">
        <f>SUM(B573:M573)</f>
        <v>898.2</v>
      </c>
      <c r="O573" s="16" t="s">
        <v>552</v>
      </c>
      <c r="P573" s="1"/>
    </row>
    <row r="574" spans="1:16">
      <c r="A574" s="13" t="s">
        <v>749</v>
      </c>
      <c r="B574" s="7">
        <v>50</v>
      </c>
      <c r="C574" s="7">
        <v>9.9</v>
      </c>
      <c r="D574" s="7">
        <v>0</v>
      </c>
      <c r="E574" s="7">
        <v>0</v>
      </c>
      <c r="F574" s="7">
        <v>6.8</v>
      </c>
      <c r="G574" s="7">
        <v>11.7</v>
      </c>
      <c r="H574" s="7">
        <v>125</v>
      </c>
      <c r="I574" s="7">
        <v>67.900000000000006</v>
      </c>
      <c r="J574" s="7">
        <v>7.2</v>
      </c>
      <c r="K574" s="7">
        <v>0</v>
      </c>
      <c r="L574" s="7">
        <v>0</v>
      </c>
      <c r="M574" s="7">
        <v>4.4000000000000004</v>
      </c>
      <c r="N574" s="7">
        <f t="shared" ref="N574:N578" si="25">SUM(B574:M574)</f>
        <v>282.89999999999998</v>
      </c>
      <c r="O574" s="16" t="s">
        <v>553</v>
      </c>
      <c r="P574" s="1"/>
    </row>
    <row r="575" spans="1:16">
      <c r="A575" s="13" t="s">
        <v>750</v>
      </c>
      <c r="B575" s="7">
        <v>0</v>
      </c>
      <c r="C575" s="7">
        <v>0</v>
      </c>
      <c r="D575" s="7">
        <v>19.7</v>
      </c>
      <c r="E575" s="7">
        <v>9.6999999999999993</v>
      </c>
      <c r="F575" s="7">
        <v>0</v>
      </c>
      <c r="G575" s="7">
        <v>13.7</v>
      </c>
      <c r="H575" s="7">
        <v>48.9</v>
      </c>
      <c r="I575" s="7">
        <v>2.7</v>
      </c>
      <c r="J575" s="7">
        <v>0</v>
      </c>
      <c r="K575" s="7">
        <v>0.8</v>
      </c>
      <c r="L575" s="7">
        <v>0</v>
      </c>
      <c r="M575" s="7">
        <v>0</v>
      </c>
      <c r="N575" s="7">
        <f t="shared" si="25"/>
        <v>95.5</v>
      </c>
      <c r="O575" s="16" t="s">
        <v>554</v>
      </c>
      <c r="P575" s="1"/>
    </row>
    <row r="576" spans="1:16">
      <c r="A576" s="13" t="s">
        <v>751</v>
      </c>
      <c r="B576" s="7">
        <v>0</v>
      </c>
      <c r="C576" s="7">
        <v>0</v>
      </c>
      <c r="D576" s="7">
        <v>3.0000000000000001E-3</v>
      </c>
      <c r="E576" s="7">
        <v>0.41299999999999998</v>
      </c>
      <c r="F576" s="7">
        <v>0</v>
      </c>
      <c r="G576" s="7">
        <v>2.17</v>
      </c>
      <c r="H576" s="7">
        <v>0.17699999999999999</v>
      </c>
      <c r="I576" s="7">
        <v>3.2000000000000001E-2</v>
      </c>
      <c r="J576" s="7">
        <v>0</v>
      </c>
      <c r="K576" s="7">
        <v>0</v>
      </c>
      <c r="L576" s="7">
        <v>0</v>
      </c>
      <c r="M576" s="7">
        <v>0</v>
      </c>
      <c r="N576" s="7">
        <f t="shared" si="25"/>
        <v>2.7949999999999999</v>
      </c>
      <c r="O576" s="16" t="s">
        <v>555</v>
      </c>
      <c r="P576" s="1"/>
    </row>
    <row r="577" spans="1:16">
      <c r="A577" s="13" t="s">
        <v>752</v>
      </c>
      <c r="B577" s="7">
        <v>0</v>
      </c>
      <c r="C577" s="7">
        <v>0</v>
      </c>
      <c r="D577" s="7">
        <v>1.6E-2</v>
      </c>
      <c r="E577" s="7">
        <v>0.107</v>
      </c>
      <c r="F577" s="7">
        <v>1.4319999999999999</v>
      </c>
      <c r="G577" s="7">
        <v>1.403</v>
      </c>
      <c r="H577" s="7">
        <v>0.32600000000000001</v>
      </c>
      <c r="I577" s="7">
        <v>5.5869999999999997</v>
      </c>
      <c r="J577" s="7">
        <v>0.53700000000000003</v>
      </c>
      <c r="K577" s="7">
        <v>0</v>
      </c>
      <c r="L577" s="7">
        <v>0</v>
      </c>
      <c r="M577" s="7">
        <v>3.2000000000000001E-2</v>
      </c>
      <c r="N577" s="7">
        <f t="shared" si="25"/>
        <v>9.4400000000000013</v>
      </c>
      <c r="O577" s="16" t="s">
        <v>556</v>
      </c>
      <c r="P577" s="1"/>
    </row>
    <row r="578" spans="1:16">
      <c r="A578" s="13" t="s">
        <v>753</v>
      </c>
      <c r="B578" s="7">
        <v>0</v>
      </c>
      <c r="C578" s="7">
        <v>0</v>
      </c>
      <c r="D578" s="7">
        <v>0.11600000000000001</v>
      </c>
      <c r="E578" s="7">
        <v>7.0000000000000001E-3</v>
      </c>
      <c r="F578" s="7">
        <v>0.28100000000000003</v>
      </c>
      <c r="G578" s="7">
        <v>5.4530000000000003</v>
      </c>
      <c r="H578" s="7">
        <v>3.4870000000000001</v>
      </c>
      <c r="I578" s="7">
        <v>0.39</v>
      </c>
      <c r="J578" s="7">
        <v>4.133</v>
      </c>
      <c r="K578" s="7">
        <v>0</v>
      </c>
      <c r="L578" s="7">
        <v>0</v>
      </c>
      <c r="M578" s="7">
        <v>0.248</v>
      </c>
      <c r="N578" s="7">
        <f t="shared" si="25"/>
        <v>14.115</v>
      </c>
      <c r="O578" s="16" t="s">
        <v>557</v>
      </c>
      <c r="P578" s="1"/>
    </row>
    <row r="579" spans="1:16">
      <c r="A579" s="13" t="s">
        <v>754</v>
      </c>
      <c r="B579" s="7">
        <v>0</v>
      </c>
      <c r="C579" s="7">
        <v>0</v>
      </c>
      <c r="D579" s="7">
        <v>0.46500000000000002</v>
      </c>
      <c r="E579" s="7">
        <v>2.4430000000000001</v>
      </c>
      <c r="F579" s="7">
        <v>3.8769999999999998</v>
      </c>
      <c r="G579" s="7">
        <v>1.79</v>
      </c>
      <c r="H579" s="7">
        <v>3.3519999999999999</v>
      </c>
      <c r="I579" s="7">
        <v>3.004</v>
      </c>
      <c r="J579" s="7">
        <v>2.92</v>
      </c>
      <c r="K579" s="7">
        <v>0</v>
      </c>
      <c r="L579" s="7">
        <v>0</v>
      </c>
      <c r="M579" s="7">
        <v>0.377</v>
      </c>
      <c r="N579" s="7">
        <f>SUM(B579:M579)</f>
        <v>18.227999999999998</v>
      </c>
      <c r="O579" s="16" t="s">
        <v>558</v>
      </c>
      <c r="P579" s="1"/>
    </row>
    <row r="580" spans="1:16">
      <c r="A580" s="17" t="s">
        <v>719</v>
      </c>
      <c r="B580" s="18">
        <f t="shared" ref="B580:N580" si="26">AVERAGE(B573:B579)</f>
        <v>8.6857142857142851</v>
      </c>
      <c r="C580" s="18">
        <f t="shared" si="26"/>
        <v>3.0714285714285716</v>
      </c>
      <c r="D580" s="18">
        <f t="shared" si="26"/>
        <v>5.2857142857142856</v>
      </c>
      <c r="E580" s="18">
        <f t="shared" si="26"/>
        <v>30.381428571428575</v>
      </c>
      <c r="F580" s="18">
        <f t="shared" si="26"/>
        <v>19.284285714285716</v>
      </c>
      <c r="G580" s="18">
        <f t="shared" si="26"/>
        <v>13.430857142857146</v>
      </c>
      <c r="H580" s="18">
        <f t="shared" si="26"/>
        <v>64.606000000000009</v>
      </c>
      <c r="I580" s="18">
        <f t="shared" si="26"/>
        <v>37.030428571428573</v>
      </c>
      <c r="J580" s="18">
        <f t="shared" si="26"/>
        <v>4.855714285714285</v>
      </c>
      <c r="K580" s="18">
        <f t="shared" si="26"/>
        <v>0.1142857142857143</v>
      </c>
      <c r="L580" s="18">
        <f t="shared" si="26"/>
        <v>1.2714285714285716</v>
      </c>
      <c r="M580" s="18">
        <f t="shared" si="26"/>
        <v>0.72242857142857153</v>
      </c>
      <c r="N580" s="18">
        <f t="shared" si="26"/>
        <v>188.73971428571431</v>
      </c>
      <c r="O580" s="19" t="s">
        <v>720</v>
      </c>
    </row>
    <row r="581" spans="1:1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6">
      <c r="A583" s="2" t="s">
        <v>767</v>
      </c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O583" s="1" t="s">
        <v>771</v>
      </c>
    </row>
    <row r="584" spans="1:16">
      <c r="A584" s="4" t="s">
        <v>0</v>
      </c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O584" s="1" t="s">
        <v>1</v>
      </c>
    </row>
    <row r="585" spans="1:16">
      <c r="A585" s="31" t="s">
        <v>559</v>
      </c>
      <c r="B585" s="13" t="s">
        <v>3</v>
      </c>
      <c r="C585" s="13" t="s">
        <v>4</v>
      </c>
      <c r="D585" s="13" t="s">
        <v>5</v>
      </c>
      <c r="E585" s="13" t="s">
        <v>6</v>
      </c>
      <c r="F585" s="13" t="s">
        <v>7</v>
      </c>
      <c r="G585" s="13" t="s">
        <v>8</v>
      </c>
      <c r="H585" s="13" t="s">
        <v>9</v>
      </c>
      <c r="I585" s="13" t="s">
        <v>10</v>
      </c>
      <c r="J585" s="13" t="s">
        <v>11</v>
      </c>
      <c r="K585" s="13" t="s">
        <v>12</v>
      </c>
      <c r="L585" s="13" t="s">
        <v>13</v>
      </c>
      <c r="M585" s="13" t="s">
        <v>14</v>
      </c>
      <c r="N585" s="13" t="s">
        <v>15</v>
      </c>
      <c r="O585" s="33" t="s">
        <v>601</v>
      </c>
    </row>
    <row r="586" spans="1:16">
      <c r="A586" s="32"/>
      <c r="B586" s="14" t="s">
        <v>17</v>
      </c>
      <c r="C586" s="14" t="s">
        <v>18</v>
      </c>
      <c r="D586" s="14" t="s">
        <v>19</v>
      </c>
      <c r="E586" s="14" t="s">
        <v>20</v>
      </c>
      <c r="F586" s="14" t="s">
        <v>21</v>
      </c>
      <c r="G586" s="14" t="s">
        <v>22</v>
      </c>
      <c r="H586" s="14" t="s">
        <v>23</v>
      </c>
      <c r="I586" s="14" t="s">
        <v>24</v>
      </c>
      <c r="J586" s="14" t="s">
        <v>25</v>
      </c>
      <c r="K586" s="14" t="s">
        <v>26</v>
      </c>
      <c r="L586" s="14" t="s">
        <v>27</v>
      </c>
      <c r="M586" s="14" t="s">
        <v>28</v>
      </c>
      <c r="N586" s="14" t="s">
        <v>29</v>
      </c>
      <c r="O586" s="34"/>
    </row>
    <row r="587" spans="1:16">
      <c r="A587" s="13" t="s">
        <v>560</v>
      </c>
      <c r="B587" s="7">
        <f t="shared" ref="B587:N587" si="27">B35</f>
        <v>169.42758620689651</v>
      </c>
      <c r="C587" s="7">
        <f t="shared" si="27"/>
        <v>5.641379310344826</v>
      </c>
      <c r="D587" s="7">
        <f t="shared" si="27"/>
        <v>7.6103448275862062</v>
      </c>
      <c r="E587" s="7">
        <f t="shared" si="27"/>
        <v>6.4620689655172407</v>
      </c>
      <c r="F587" s="7">
        <f t="shared" si="27"/>
        <v>0</v>
      </c>
      <c r="G587" s="7">
        <f t="shared" si="27"/>
        <v>0</v>
      </c>
      <c r="H587" s="7">
        <f t="shared" si="27"/>
        <v>0</v>
      </c>
      <c r="I587" s="7">
        <f t="shared" si="27"/>
        <v>0</v>
      </c>
      <c r="J587" s="7">
        <f t="shared" si="27"/>
        <v>0</v>
      </c>
      <c r="K587" s="7">
        <f t="shared" si="27"/>
        <v>7.9413793103448276</v>
      </c>
      <c r="L587" s="7">
        <f t="shared" si="27"/>
        <v>12.299999999999999</v>
      </c>
      <c r="M587" s="7">
        <f t="shared" si="27"/>
        <v>31.262068965517237</v>
      </c>
      <c r="N587" s="7">
        <f t="shared" si="27"/>
        <v>98.210344827586198</v>
      </c>
      <c r="O587" s="16" t="s">
        <v>602</v>
      </c>
    </row>
    <row r="588" spans="1:16">
      <c r="A588" s="13" t="s">
        <v>561</v>
      </c>
      <c r="B588" s="7">
        <f t="shared" ref="B588:N588" si="28">B52</f>
        <v>56.881000000000007</v>
      </c>
      <c r="C588" s="7">
        <f t="shared" si="28"/>
        <v>0.5</v>
      </c>
      <c r="D588" s="7">
        <f t="shared" si="28"/>
        <v>24.954999999999998</v>
      </c>
      <c r="E588" s="7">
        <f t="shared" si="28"/>
        <v>5.8149999999999995</v>
      </c>
      <c r="F588" s="7">
        <f t="shared" si="28"/>
        <v>4.2209999999999992</v>
      </c>
      <c r="G588" s="7">
        <f t="shared" si="28"/>
        <v>1.8340000000000001</v>
      </c>
      <c r="H588" s="7">
        <f t="shared" si="28"/>
        <v>3.9290000000000007</v>
      </c>
      <c r="I588" s="7">
        <f t="shared" si="28"/>
        <v>5.6419999999999995</v>
      </c>
      <c r="J588" s="7">
        <f t="shared" si="28"/>
        <v>0.6419999999999999</v>
      </c>
      <c r="K588" s="7">
        <f t="shared" si="28"/>
        <v>0.83000000000000007</v>
      </c>
      <c r="L588" s="7">
        <f t="shared" si="28"/>
        <v>2.5129999999999999</v>
      </c>
      <c r="M588" s="7">
        <f t="shared" si="28"/>
        <v>0.88299999999999979</v>
      </c>
      <c r="N588" s="7">
        <f t="shared" si="28"/>
        <v>108.64500000000001</v>
      </c>
      <c r="O588" s="16" t="s">
        <v>603</v>
      </c>
    </row>
    <row r="589" spans="1:16">
      <c r="A589" s="13" t="s">
        <v>83</v>
      </c>
      <c r="B589" s="7">
        <f t="shared" ref="B589:N589" si="29">B60</f>
        <v>23.4</v>
      </c>
      <c r="C589" s="7">
        <f t="shared" si="29"/>
        <v>1</v>
      </c>
      <c r="D589" s="7">
        <f t="shared" si="29"/>
        <v>6.4</v>
      </c>
      <c r="E589" s="7">
        <f t="shared" si="29"/>
        <v>13.7</v>
      </c>
      <c r="F589" s="7">
        <f t="shared" si="29"/>
        <v>1.2</v>
      </c>
      <c r="G589" s="7">
        <f t="shared" si="29"/>
        <v>0</v>
      </c>
      <c r="H589" s="7">
        <f t="shared" si="29"/>
        <v>0</v>
      </c>
      <c r="I589" s="7">
        <f t="shared" si="29"/>
        <v>0</v>
      </c>
      <c r="J589" s="7">
        <f t="shared" si="29"/>
        <v>0</v>
      </c>
      <c r="K589" s="7">
        <f t="shared" si="29"/>
        <v>0</v>
      </c>
      <c r="L589" s="7" t="str">
        <f t="shared" si="29"/>
        <v>Trace</v>
      </c>
      <c r="M589" s="7">
        <f t="shared" si="29"/>
        <v>4.4000000000000004</v>
      </c>
      <c r="N589" s="7">
        <f t="shared" si="29"/>
        <v>50.1</v>
      </c>
      <c r="O589" s="16" t="s">
        <v>604</v>
      </c>
    </row>
    <row r="590" spans="1:16">
      <c r="A590" s="13" t="s">
        <v>85</v>
      </c>
      <c r="B590" s="7">
        <f t="shared" ref="B590:N590" si="30">B99</f>
        <v>427.3633333333334</v>
      </c>
      <c r="C590" s="7">
        <f t="shared" si="30"/>
        <v>40.876666666666658</v>
      </c>
      <c r="D590" s="7">
        <f t="shared" si="30"/>
        <v>43.04999999999999</v>
      </c>
      <c r="E590" s="7">
        <f t="shared" si="30"/>
        <v>57.899999999999984</v>
      </c>
      <c r="F590" s="7">
        <f t="shared" si="30"/>
        <v>52.580000000000005</v>
      </c>
      <c r="G590" s="7">
        <f t="shared" si="30"/>
        <v>20.589999999999996</v>
      </c>
      <c r="H590" s="7">
        <f t="shared" si="30"/>
        <v>1.4600000000000002</v>
      </c>
      <c r="I590" s="7">
        <f t="shared" si="30"/>
        <v>0.98666666666666669</v>
      </c>
      <c r="J590" s="7">
        <f t="shared" si="30"/>
        <v>40.35</v>
      </c>
      <c r="K590" s="7">
        <f t="shared" si="30"/>
        <v>25.773333333333333</v>
      </c>
      <c r="L590" s="7">
        <f t="shared" si="30"/>
        <v>58.096666666666664</v>
      </c>
      <c r="M590" s="7">
        <f t="shared" si="30"/>
        <v>33.836666666666666</v>
      </c>
      <c r="N590" s="7">
        <f t="shared" si="30"/>
        <v>51.863333333333344</v>
      </c>
      <c r="O590" s="16" t="s">
        <v>605</v>
      </c>
    </row>
    <row r="591" spans="1:16">
      <c r="A591" s="13" t="s">
        <v>150</v>
      </c>
      <c r="B591" s="7">
        <f t="shared" ref="B591:N591" si="31">B142</f>
        <v>102.80645161290323</v>
      </c>
      <c r="C591" s="7">
        <f t="shared" si="31"/>
        <v>31.096774193548388</v>
      </c>
      <c r="D591" s="7">
        <f t="shared" si="31"/>
        <v>52.70967741935484</v>
      </c>
      <c r="E591" s="7">
        <f t="shared" si="31"/>
        <v>45.677419354838712</v>
      </c>
      <c r="F591" s="7">
        <f t="shared" si="31"/>
        <v>33.548387096774192</v>
      </c>
      <c r="G591" s="7">
        <f t="shared" si="31"/>
        <v>1.8387096774193548</v>
      </c>
      <c r="H591" s="7">
        <f t="shared" si="31"/>
        <v>6.774193548387097</v>
      </c>
      <c r="I591" s="7">
        <f t="shared" si="31"/>
        <v>19.580645161290324</v>
      </c>
      <c r="J591" s="7">
        <f t="shared" si="31"/>
        <v>52.806451612903224</v>
      </c>
      <c r="K591" s="7">
        <f t="shared" si="31"/>
        <v>39.741935483870968</v>
      </c>
      <c r="L591" s="7">
        <f t="shared" si="31"/>
        <v>81.516129032258064</v>
      </c>
      <c r="M591" s="7">
        <f t="shared" si="31"/>
        <v>40.774193548387096</v>
      </c>
      <c r="N591" s="7">
        <f t="shared" si="31"/>
        <v>508.80645161290323</v>
      </c>
      <c r="O591" s="16" t="s">
        <v>606</v>
      </c>
    </row>
    <row r="592" spans="1:16">
      <c r="A592" s="13" t="s">
        <v>562</v>
      </c>
      <c r="B592" s="7">
        <f t="shared" ref="B592:N592" si="32">B148</f>
        <v>406.3</v>
      </c>
      <c r="C592" s="7">
        <f t="shared" si="32"/>
        <v>233.1</v>
      </c>
      <c r="D592" s="7">
        <f t="shared" si="32"/>
        <v>165.3</v>
      </c>
      <c r="E592" s="7">
        <f t="shared" si="32"/>
        <v>192.5</v>
      </c>
      <c r="F592" s="7">
        <f t="shared" si="32"/>
        <v>107.8</v>
      </c>
      <c r="G592" s="7">
        <f t="shared" si="32"/>
        <v>151.30000000000001</v>
      </c>
      <c r="H592" s="7">
        <f t="shared" si="32"/>
        <v>120.4</v>
      </c>
      <c r="I592" s="7">
        <f t="shared" si="32"/>
        <v>33.9</v>
      </c>
      <c r="J592" s="7">
        <f t="shared" si="32"/>
        <v>42.9</v>
      </c>
      <c r="K592" s="7">
        <f t="shared" si="32"/>
        <v>151.9</v>
      </c>
      <c r="L592" s="7">
        <f t="shared" si="32"/>
        <v>93.7</v>
      </c>
      <c r="M592" s="7">
        <f t="shared" si="32"/>
        <v>171.6</v>
      </c>
      <c r="N592" s="7">
        <f t="shared" si="32"/>
        <v>1870.7000000000003</v>
      </c>
      <c r="O592" s="16" t="s">
        <v>607</v>
      </c>
    </row>
    <row r="593" spans="1:15">
      <c r="A593" s="13" t="s">
        <v>563</v>
      </c>
      <c r="B593" s="7">
        <f t="shared" ref="B593:N593" si="33">B156</f>
        <v>26</v>
      </c>
      <c r="C593" s="7">
        <f t="shared" si="33"/>
        <v>18.8</v>
      </c>
      <c r="D593" s="7">
        <f t="shared" si="33"/>
        <v>32.1</v>
      </c>
      <c r="E593" s="7">
        <f t="shared" si="33"/>
        <v>24.7</v>
      </c>
      <c r="F593" s="7">
        <f t="shared" si="33"/>
        <v>3.7</v>
      </c>
      <c r="G593" s="7">
        <f t="shared" si="33"/>
        <v>2.5</v>
      </c>
      <c r="H593" s="7">
        <f t="shared" si="33"/>
        <v>45.9</v>
      </c>
      <c r="I593" s="7">
        <f t="shared" si="33"/>
        <v>59</v>
      </c>
      <c r="J593" s="7">
        <f t="shared" si="33"/>
        <v>7.9</v>
      </c>
      <c r="K593" s="7">
        <f t="shared" si="33"/>
        <v>5</v>
      </c>
      <c r="L593" s="7">
        <f t="shared" si="33"/>
        <v>56.4</v>
      </c>
      <c r="M593" s="7">
        <f t="shared" si="33"/>
        <v>36</v>
      </c>
      <c r="N593" s="7">
        <f t="shared" si="33"/>
        <v>318</v>
      </c>
      <c r="O593" s="16" t="s">
        <v>608</v>
      </c>
    </row>
    <row r="594" spans="1:15">
      <c r="A594" s="13" t="s">
        <v>564</v>
      </c>
      <c r="B594" s="7">
        <f t="shared" ref="B594:N594" si="34">B203</f>
        <v>3.8958333333333326</v>
      </c>
      <c r="C594" s="7">
        <f t="shared" si="34"/>
        <v>7.6957826086956516</v>
      </c>
      <c r="D594" s="7">
        <f t="shared" si="34"/>
        <v>4.8382380952380952</v>
      </c>
      <c r="E594" s="7">
        <f t="shared" si="34"/>
        <v>9.0125000000000011</v>
      </c>
      <c r="F594" s="7">
        <f t="shared" si="34"/>
        <v>22.227545454545449</v>
      </c>
      <c r="G594" s="7">
        <f t="shared" si="34"/>
        <v>3.8000416666666665</v>
      </c>
      <c r="H594" s="7">
        <f t="shared" si="34"/>
        <v>1.4864999999999997</v>
      </c>
      <c r="I594" s="7">
        <f t="shared" si="34"/>
        <v>13.468</v>
      </c>
      <c r="J594" s="7">
        <f t="shared" si="34"/>
        <v>1.3130869565217391</v>
      </c>
      <c r="K594" s="7">
        <f t="shared" si="34"/>
        <v>4.9374999999999991</v>
      </c>
      <c r="L594" s="7">
        <f t="shared" si="34"/>
        <v>15.345499999999999</v>
      </c>
      <c r="M594" s="7">
        <f t="shared" si="34"/>
        <v>8.1579999999999995</v>
      </c>
      <c r="N594" s="7">
        <f t="shared" si="34"/>
        <v>60.536666666666669</v>
      </c>
      <c r="O594" s="16" t="s">
        <v>609</v>
      </c>
    </row>
    <row r="595" spans="1:15">
      <c r="A595" s="13" t="s">
        <v>565</v>
      </c>
      <c r="B595" s="7">
        <v>0</v>
      </c>
      <c r="C595" s="7">
        <f>0</f>
        <v>0</v>
      </c>
      <c r="D595" s="7">
        <v>0</v>
      </c>
      <c r="E595" s="7" t="str">
        <f t="shared" ref="E595:N595" si="35">E240</f>
        <v>-</v>
      </c>
      <c r="F595" s="7" t="str">
        <f t="shared" si="35"/>
        <v>-</v>
      </c>
      <c r="G595" s="7" t="str">
        <f t="shared" si="35"/>
        <v>-</v>
      </c>
      <c r="H595" s="7" t="str">
        <f t="shared" si="35"/>
        <v>-</v>
      </c>
      <c r="I595" s="7" t="str">
        <f t="shared" si="35"/>
        <v>-</v>
      </c>
      <c r="J595" s="7" t="str">
        <f t="shared" si="35"/>
        <v>-</v>
      </c>
      <c r="K595" s="7" t="str">
        <f t="shared" si="35"/>
        <v>-</v>
      </c>
      <c r="L595" s="7" t="str">
        <f t="shared" si="35"/>
        <v>-</v>
      </c>
      <c r="M595" s="7" t="str">
        <f t="shared" si="35"/>
        <v>-</v>
      </c>
      <c r="N595" s="7">
        <f t="shared" si="35"/>
        <v>0</v>
      </c>
      <c r="O595" s="16" t="s">
        <v>610</v>
      </c>
    </row>
    <row r="596" spans="1:15">
      <c r="A596" s="13" t="s">
        <v>566</v>
      </c>
      <c r="B596" s="7" t="s">
        <v>378</v>
      </c>
      <c r="C596" s="7" t="s">
        <v>378</v>
      </c>
      <c r="D596" s="7" t="s">
        <v>378</v>
      </c>
      <c r="E596" s="7" t="s">
        <v>378</v>
      </c>
      <c r="F596" s="7" t="s">
        <v>378</v>
      </c>
      <c r="G596" s="7" t="s">
        <v>378</v>
      </c>
      <c r="H596" s="7" t="s">
        <v>378</v>
      </c>
      <c r="I596" s="7" t="s">
        <v>378</v>
      </c>
      <c r="J596" s="7" t="s">
        <v>378</v>
      </c>
      <c r="K596" s="7" t="s">
        <v>378</v>
      </c>
      <c r="L596" s="7" t="s">
        <v>378</v>
      </c>
      <c r="M596" s="7" t="s">
        <v>378</v>
      </c>
      <c r="N596" s="7">
        <f>N303</f>
        <v>8216</v>
      </c>
      <c r="O596" s="16" t="s">
        <v>611</v>
      </c>
    </row>
    <row r="597" spans="1:15">
      <c r="A597" s="15" t="s">
        <v>567</v>
      </c>
      <c r="B597" s="8">
        <f t="shared" ref="B597:N597" si="36">B322</f>
        <v>35.914285714285718</v>
      </c>
      <c r="C597" s="8">
        <f t="shared" si="36"/>
        <v>11.37142857142857</v>
      </c>
      <c r="D597" s="8">
        <f t="shared" si="36"/>
        <v>62.188888888888897</v>
      </c>
      <c r="E597" s="8">
        <f t="shared" si="36"/>
        <v>213.74444444444441</v>
      </c>
      <c r="F597" s="8">
        <f t="shared" si="36"/>
        <v>196.70000000000002</v>
      </c>
      <c r="G597" s="8">
        <f t="shared" si="36"/>
        <v>41.588888888888881</v>
      </c>
      <c r="H597" s="8">
        <f t="shared" si="36"/>
        <v>43.966666666666669</v>
      </c>
      <c r="I597" s="8">
        <f t="shared" si="36"/>
        <v>34.488888888888901</v>
      </c>
      <c r="J597" s="8">
        <f t="shared" si="36"/>
        <v>15.177777777777777</v>
      </c>
      <c r="K597" s="8">
        <f t="shared" si="36"/>
        <v>76.3</v>
      </c>
      <c r="L597" s="8">
        <f t="shared" si="36"/>
        <v>92.999999999999986</v>
      </c>
      <c r="M597" s="8">
        <f t="shared" si="36"/>
        <v>24.166666666666668</v>
      </c>
      <c r="N597" s="8">
        <f t="shared" si="36"/>
        <v>838.10000000000014</v>
      </c>
      <c r="O597" s="16" t="s">
        <v>612</v>
      </c>
    </row>
    <row r="598" spans="1:15">
      <c r="A598" s="13" t="s">
        <v>568</v>
      </c>
      <c r="B598" s="7">
        <f>B351</f>
        <v>2.2999999999999998</v>
      </c>
      <c r="C598" s="7">
        <f>C351</f>
        <v>2.8</v>
      </c>
      <c r="D598" s="7">
        <f>D351</f>
        <v>17.5</v>
      </c>
      <c r="E598" s="7">
        <f>E351</f>
        <v>5</v>
      </c>
      <c r="F598" s="7">
        <f>F351</f>
        <v>0.2</v>
      </c>
      <c r="G598" s="7" t="s">
        <v>378</v>
      </c>
      <c r="H598" s="7" t="s">
        <v>378</v>
      </c>
      <c r="I598" s="7" t="s">
        <v>378</v>
      </c>
      <c r="J598" s="7" t="s">
        <v>378</v>
      </c>
      <c r="K598" s="7">
        <f>K351</f>
        <v>0.5</v>
      </c>
      <c r="L598" s="7">
        <f>L351</f>
        <v>156.69999999999999</v>
      </c>
      <c r="M598" s="7">
        <f>M351</f>
        <v>54.3</v>
      </c>
      <c r="N598" s="7">
        <f>N351</f>
        <v>239.95</v>
      </c>
      <c r="O598" s="16" t="s">
        <v>613</v>
      </c>
    </row>
    <row r="599" spans="1:15">
      <c r="A599" s="13" t="s">
        <v>569</v>
      </c>
      <c r="B599" s="7">
        <f t="shared" ref="B599:N599" si="37">B371</f>
        <v>385.15454545454554</v>
      </c>
      <c r="C599" s="7">
        <f t="shared" si="37"/>
        <v>5.5818181818181829</v>
      </c>
      <c r="D599" s="7">
        <f t="shared" si="37"/>
        <v>316.5</v>
      </c>
      <c r="E599" s="7">
        <f t="shared" si="37"/>
        <v>46.209090909090911</v>
      </c>
      <c r="F599" s="7">
        <f t="shared" si="37"/>
        <v>443.36363636363643</v>
      </c>
      <c r="G599" s="7">
        <f t="shared" si="37"/>
        <v>77.945454545454552</v>
      </c>
      <c r="H599" s="7">
        <f t="shared" si="37"/>
        <v>116.59999999999997</v>
      </c>
      <c r="I599" s="7">
        <f t="shared" si="37"/>
        <v>158.85454545454547</v>
      </c>
      <c r="J599" s="7">
        <f t="shared" si="37"/>
        <v>12.836363636363638</v>
      </c>
      <c r="K599" s="7">
        <f t="shared" si="37"/>
        <v>0.29090909090909095</v>
      </c>
      <c r="L599" s="7">
        <f t="shared" si="37"/>
        <v>36.069999999999986</v>
      </c>
      <c r="M599" s="7">
        <f t="shared" si="37"/>
        <v>1.1400000000000001</v>
      </c>
      <c r="N599" s="7">
        <f t="shared" si="37"/>
        <v>1486.9454545454546</v>
      </c>
      <c r="O599" s="16" t="s">
        <v>614</v>
      </c>
    </row>
    <row r="600" spans="1:15">
      <c r="A600" s="13" t="s">
        <v>570</v>
      </c>
      <c r="B600" s="7">
        <f t="shared" ref="B600:N600" si="38">B391</f>
        <v>107.44062668886295</v>
      </c>
      <c r="C600" s="7">
        <f t="shared" si="38"/>
        <v>149.28181818181818</v>
      </c>
      <c r="D600" s="7">
        <f t="shared" si="38"/>
        <v>102.78181818181817</v>
      </c>
      <c r="E600" s="7">
        <f t="shared" si="38"/>
        <v>11.454545454545446</v>
      </c>
      <c r="F600" s="7" t="str">
        <f t="shared" si="38"/>
        <v>-</v>
      </c>
      <c r="G600" s="7" t="str">
        <f t="shared" si="38"/>
        <v>-</v>
      </c>
      <c r="H600" s="7" t="str">
        <f t="shared" si="38"/>
        <v>-</v>
      </c>
      <c r="I600" s="7" t="str">
        <f t="shared" si="38"/>
        <v>-</v>
      </c>
      <c r="J600" s="7" t="str">
        <f t="shared" si="38"/>
        <v>-</v>
      </c>
      <c r="K600" s="7">
        <f t="shared" si="38"/>
        <v>27.445454545454549</v>
      </c>
      <c r="L600" s="7">
        <f t="shared" si="38"/>
        <v>46.590909090909093</v>
      </c>
      <c r="M600" s="7">
        <f t="shared" si="38"/>
        <v>223.55454545454543</v>
      </c>
      <c r="N600" s="7">
        <f t="shared" si="38"/>
        <v>668.54971759795399</v>
      </c>
      <c r="O600" s="16" t="s">
        <v>615</v>
      </c>
    </row>
    <row r="601" spans="1:15">
      <c r="A601" s="13" t="s">
        <v>571</v>
      </c>
      <c r="B601" s="7">
        <f t="shared" ref="B601:N601" si="39">B431</f>
        <v>212.30000000000004</v>
      </c>
      <c r="C601" s="7">
        <f t="shared" si="39"/>
        <v>0.2</v>
      </c>
      <c r="D601" s="7">
        <f t="shared" si="39"/>
        <v>120.40000000000002</v>
      </c>
      <c r="E601" s="7">
        <f t="shared" si="39"/>
        <v>625.09999999999991</v>
      </c>
      <c r="F601" s="7">
        <f t="shared" si="39"/>
        <v>31.300000000000004</v>
      </c>
      <c r="G601" s="7">
        <f t="shared" si="39"/>
        <v>0</v>
      </c>
      <c r="H601" s="7">
        <f t="shared" si="39"/>
        <v>0</v>
      </c>
      <c r="I601" s="7">
        <f t="shared" si="39"/>
        <v>0</v>
      </c>
      <c r="J601" s="7">
        <f t="shared" si="39"/>
        <v>108.5</v>
      </c>
      <c r="K601" s="7">
        <f t="shared" si="39"/>
        <v>11.4</v>
      </c>
      <c r="L601" s="7">
        <f t="shared" si="39"/>
        <v>3.8</v>
      </c>
      <c r="M601" s="7">
        <f t="shared" si="39"/>
        <v>35.400000000000006</v>
      </c>
      <c r="N601" s="7">
        <f t="shared" si="39"/>
        <v>875.89999999999986</v>
      </c>
      <c r="O601" s="16" t="s">
        <v>616</v>
      </c>
    </row>
    <row r="602" spans="1:15">
      <c r="A602" s="13" t="s">
        <v>572</v>
      </c>
      <c r="B602" s="7">
        <f t="shared" ref="B602:N602" si="40">B438</f>
        <v>2.9</v>
      </c>
      <c r="C602" s="7">
        <f t="shared" si="40"/>
        <v>7</v>
      </c>
      <c r="D602" s="7">
        <f t="shared" si="40"/>
        <v>11</v>
      </c>
      <c r="E602" s="7">
        <f t="shared" si="40"/>
        <v>5.4</v>
      </c>
      <c r="F602" s="7">
        <f t="shared" si="40"/>
        <v>1.1000000000000001</v>
      </c>
      <c r="G602" s="7" t="str">
        <f t="shared" si="40"/>
        <v>-</v>
      </c>
      <c r="H602" s="7" t="str">
        <f t="shared" si="40"/>
        <v>-</v>
      </c>
      <c r="I602" s="7" t="str">
        <f t="shared" si="40"/>
        <v>-</v>
      </c>
      <c r="J602" s="7">
        <f t="shared" si="40"/>
        <v>0</v>
      </c>
      <c r="K602" s="7">
        <f t="shared" si="40"/>
        <v>0.1</v>
      </c>
      <c r="L602" s="7">
        <f t="shared" si="40"/>
        <v>30.4</v>
      </c>
      <c r="M602" s="7">
        <f t="shared" si="40"/>
        <v>68.400000000000006</v>
      </c>
      <c r="N602" s="7">
        <f t="shared" si="40"/>
        <v>126.30000000000001</v>
      </c>
      <c r="O602" s="16" t="s">
        <v>617</v>
      </c>
    </row>
    <row r="603" spans="1:15">
      <c r="A603" s="13" t="s">
        <v>573</v>
      </c>
      <c r="B603" s="7">
        <f t="shared" ref="B603:N603" si="41">B449</f>
        <v>224.29999999999998</v>
      </c>
      <c r="C603" s="7">
        <f t="shared" si="41"/>
        <v>115.23333333333333</v>
      </c>
      <c r="D603" s="7">
        <f t="shared" si="41"/>
        <v>102.56666666666666</v>
      </c>
      <c r="E603" s="7">
        <f t="shared" si="41"/>
        <v>51.533333333333331</v>
      </c>
      <c r="F603" s="7">
        <f t="shared" si="41"/>
        <v>31.333333333333332</v>
      </c>
      <c r="G603" s="7">
        <f t="shared" si="41"/>
        <v>1.1333333333333335</v>
      </c>
      <c r="H603" s="7">
        <f t="shared" si="41"/>
        <v>3.3333333333333333E-2</v>
      </c>
      <c r="I603" s="7">
        <f t="shared" si="41"/>
        <v>0.19999999999999998</v>
      </c>
      <c r="J603" s="7">
        <f t="shared" si="41"/>
        <v>0.3</v>
      </c>
      <c r="K603" s="7">
        <f t="shared" si="41"/>
        <v>14.5</v>
      </c>
      <c r="L603" s="7">
        <f t="shared" si="41"/>
        <v>168.53333333333333</v>
      </c>
      <c r="M603" s="7">
        <f t="shared" si="41"/>
        <v>110.16666666666667</v>
      </c>
      <c r="N603" s="7">
        <f t="shared" si="41"/>
        <v>757.73333333333323</v>
      </c>
      <c r="O603" s="16" t="s">
        <v>618</v>
      </c>
    </row>
    <row r="604" spans="1:15">
      <c r="A604" s="13" t="s">
        <v>574</v>
      </c>
      <c r="B604" s="7">
        <f t="shared" ref="B604:N604" si="42">B469</f>
        <v>57.599999999999987</v>
      </c>
      <c r="C604" s="7">
        <f t="shared" si="42"/>
        <v>12.611111111111112</v>
      </c>
      <c r="D604" s="7">
        <f t="shared" si="42"/>
        <v>31.966666666666665</v>
      </c>
      <c r="E604" s="7">
        <f t="shared" si="42"/>
        <v>6.4750000000000005</v>
      </c>
      <c r="F604" s="7">
        <f t="shared" si="42"/>
        <v>0.57500000000000007</v>
      </c>
      <c r="G604" s="7">
        <f t="shared" si="42"/>
        <v>1.8499999999999999</v>
      </c>
      <c r="H604" s="7">
        <f t="shared" si="42"/>
        <v>6.6666666666666666E-2</v>
      </c>
      <c r="I604" s="7">
        <f t="shared" si="42"/>
        <v>0</v>
      </c>
      <c r="J604" s="7">
        <f t="shared" si="42"/>
        <v>19.142857142857142</v>
      </c>
      <c r="K604" s="7">
        <f t="shared" si="42"/>
        <v>19.511111111111113</v>
      </c>
      <c r="L604" s="7">
        <f t="shared" si="42"/>
        <v>64.266666666666666</v>
      </c>
      <c r="M604" s="7">
        <f t="shared" si="42"/>
        <v>23.589999999999996</v>
      </c>
      <c r="N604" s="7">
        <f t="shared" si="42"/>
        <v>217.26999999999998</v>
      </c>
      <c r="O604" s="16" t="s">
        <v>619</v>
      </c>
    </row>
    <row r="605" spans="1:15">
      <c r="A605" s="13" t="s">
        <v>575</v>
      </c>
      <c r="B605" s="7">
        <f t="shared" ref="B605:N605" si="43">B504</f>
        <v>8.0703703703703695</v>
      </c>
      <c r="C605" s="7">
        <f t="shared" si="43"/>
        <v>5.522222222222223</v>
      </c>
      <c r="D605" s="7">
        <f t="shared" si="43"/>
        <v>0.48148148148148145</v>
      </c>
      <c r="E605" s="7">
        <f t="shared" si="43"/>
        <v>2.5629629629629629</v>
      </c>
      <c r="F605" s="7">
        <f t="shared" si="43"/>
        <v>0.49629629629629624</v>
      </c>
      <c r="G605" s="7">
        <f t="shared" si="43"/>
        <v>0.27407407407407408</v>
      </c>
      <c r="H605" s="7">
        <f t="shared" si="43"/>
        <v>0</v>
      </c>
      <c r="I605" s="7">
        <f t="shared" si="43"/>
        <v>0</v>
      </c>
      <c r="J605" s="7">
        <f t="shared" si="43"/>
        <v>0</v>
      </c>
      <c r="K605" s="7">
        <f t="shared" si="43"/>
        <v>0.32222222222222219</v>
      </c>
      <c r="L605" s="7">
        <f t="shared" si="43"/>
        <v>10.08888888888889</v>
      </c>
      <c r="M605" s="7">
        <f t="shared" si="43"/>
        <v>9.7185185185185183</v>
      </c>
      <c r="N605" s="7">
        <f t="shared" si="43"/>
        <v>37.537037037037031</v>
      </c>
      <c r="O605" s="16" t="s">
        <v>620</v>
      </c>
    </row>
    <row r="606" spans="1:15">
      <c r="A606" s="13" t="s">
        <v>576</v>
      </c>
      <c r="B606" s="7" t="s">
        <v>378</v>
      </c>
      <c r="C606" s="7" t="s">
        <v>378</v>
      </c>
      <c r="D606" s="7" t="s">
        <v>378</v>
      </c>
      <c r="E606" s="7" t="s">
        <v>378</v>
      </c>
      <c r="F606" s="7" t="s">
        <v>378</v>
      </c>
      <c r="G606" s="7" t="s">
        <v>378</v>
      </c>
      <c r="H606" s="7" t="s">
        <v>378</v>
      </c>
      <c r="I606" s="7" t="s">
        <v>378</v>
      </c>
      <c r="J606" s="7" t="s">
        <v>378</v>
      </c>
      <c r="K606" s="7" t="s">
        <v>378</v>
      </c>
      <c r="L606" s="7" t="s">
        <v>378</v>
      </c>
      <c r="M606" s="7" t="s">
        <v>378</v>
      </c>
      <c r="N606" s="7">
        <f>M544</f>
        <v>50</v>
      </c>
      <c r="O606" s="16" t="s">
        <v>621</v>
      </c>
    </row>
    <row r="607" spans="1:15">
      <c r="A607" s="13" t="s">
        <v>577</v>
      </c>
      <c r="B607" s="7">
        <f t="shared" ref="B607:N607" si="44">B563</f>
        <v>0</v>
      </c>
      <c r="C607" s="7">
        <f t="shared" si="44"/>
        <v>0</v>
      </c>
      <c r="D607" s="7">
        <f t="shared" si="44"/>
        <v>6.6666666666666666E-2</v>
      </c>
      <c r="E607" s="7">
        <f t="shared" si="44"/>
        <v>0</v>
      </c>
      <c r="F607" s="7">
        <f t="shared" si="44"/>
        <v>1.1583333333333334</v>
      </c>
      <c r="G607" s="7">
        <f t="shared" si="44"/>
        <v>40.511111111111113</v>
      </c>
      <c r="H607" s="7">
        <f t="shared" si="44"/>
        <v>148.24722222222223</v>
      </c>
      <c r="I607" s="7">
        <f t="shared" si="44"/>
        <v>135.38888888888891</v>
      </c>
      <c r="J607" s="7">
        <f t="shared" si="44"/>
        <v>152.24166666666665</v>
      </c>
      <c r="K607" s="7">
        <f t="shared" si="44"/>
        <v>33.902777777777779</v>
      </c>
      <c r="L607" s="7">
        <f t="shared" si="44"/>
        <v>0</v>
      </c>
      <c r="M607" s="7">
        <f t="shared" si="44"/>
        <v>0</v>
      </c>
      <c r="N607" s="7">
        <f t="shared" si="44"/>
        <v>511.51666666666671</v>
      </c>
      <c r="O607" s="16" t="s">
        <v>622</v>
      </c>
    </row>
    <row r="608" spans="1:15">
      <c r="A608" s="13" t="s">
        <v>578</v>
      </c>
      <c r="B608" s="7">
        <f t="shared" ref="B608:N608" si="45">B580</f>
        <v>8.6857142857142851</v>
      </c>
      <c r="C608" s="7">
        <f t="shared" si="45"/>
        <v>3.0714285714285716</v>
      </c>
      <c r="D608" s="7">
        <f t="shared" si="45"/>
        <v>5.2857142857142856</v>
      </c>
      <c r="E608" s="7">
        <f t="shared" si="45"/>
        <v>30.381428571428575</v>
      </c>
      <c r="F608" s="7">
        <f t="shared" si="45"/>
        <v>19.284285714285716</v>
      </c>
      <c r="G608" s="7">
        <f t="shared" si="45"/>
        <v>13.430857142857146</v>
      </c>
      <c r="H608" s="7">
        <f t="shared" si="45"/>
        <v>64.606000000000009</v>
      </c>
      <c r="I608" s="7">
        <f t="shared" si="45"/>
        <v>37.030428571428573</v>
      </c>
      <c r="J608" s="7">
        <f t="shared" si="45"/>
        <v>4.855714285714285</v>
      </c>
      <c r="K608" s="7">
        <f t="shared" si="45"/>
        <v>0.1142857142857143</v>
      </c>
      <c r="L608" s="7">
        <f t="shared" si="45"/>
        <v>1.2714285714285716</v>
      </c>
      <c r="M608" s="7">
        <f t="shared" si="45"/>
        <v>0.72242857142857153</v>
      </c>
      <c r="N608" s="7">
        <f t="shared" si="45"/>
        <v>188.73971428571431</v>
      </c>
      <c r="O608" s="16" t="s">
        <v>623</v>
      </c>
    </row>
    <row r="609" spans="1:15">
      <c r="A609" s="3" t="s">
        <v>718</v>
      </c>
      <c r="O609" s="3" t="s">
        <v>624</v>
      </c>
    </row>
    <row r="610" spans="1:15">
      <c r="A610" s="3" t="s">
        <v>938</v>
      </c>
    </row>
  </sheetData>
  <mergeCells count="73">
    <mergeCell ref="M1:O1"/>
    <mergeCell ref="N2:O2"/>
    <mergeCell ref="O549:O550"/>
    <mergeCell ref="A571:A572"/>
    <mergeCell ref="O571:O572"/>
    <mergeCell ref="A457:A458"/>
    <mergeCell ref="O457:O458"/>
    <mergeCell ref="A475:A476"/>
    <mergeCell ref="O475:O476"/>
    <mergeCell ref="A508:A509"/>
    <mergeCell ref="O508:O509"/>
    <mergeCell ref="A436:A437"/>
    <mergeCell ref="O436:O437"/>
    <mergeCell ref="A444:A445"/>
    <mergeCell ref="O444:O445"/>
    <mergeCell ref="A327:A328"/>
    <mergeCell ref="A434:B434"/>
    <mergeCell ref="A442:B442"/>
    <mergeCell ref="A401:A402"/>
    <mergeCell ref="O401:O402"/>
    <mergeCell ref="A309:C309"/>
    <mergeCell ref="A325:C325"/>
    <mergeCell ref="A356:C356"/>
    <mergeCell ref="A376:C376"/>
    <mergeCell ref="A399:B399"/>
    <mergeCell ref="A311:A312"/>
    <mergeCell ref="O311:O312"/>
    <mergeCell ref="O327:O328"/>
    <mergeCell ref="A358:A359"/>
    <mergeCell ref="O358:O359"/>
    <mergeCell ref="A378:A379"/>
    <mergeCell ref="O378:O379"/>
    <mergeCell ref="A210:A211"/>
    <mergeCell ref="O210:O211"/>
    <mergeCell ref="A245:A246"/>
    <mergeCell ref="O245:O246"/>
    <mergeCell ref="A146:A147"/>
    <mergeCell ref="O146:O147"/>
    <mergeCell ref="A152:C152"/>
    <mergeCell ref="A162:C162"/>
    <mergeCell ref="M162:O162"/>
    <mergeCell ref="A208:C208"/>
    <mergeCell ref="A243:C243"/>
    <mergeCell ref="A154:A155"/>
    <mergeCell ref="O154:O155"/>
    <mergeCell ref="A164:A165"/>
    <mergeCell ref="O164:O165"/>
    <mergeCell ref="A65:C65"/>
    <mergeCell ref="A104:C104"/>
    <mergeCell ref="A144:C144"/>
    <mergeCell ref="A40:A41"/>
    <mergeCell ref="O40:O41"/>
    <mergeCell ref="A58:A59"/>
    <mergeCell ref="O58:O59"/>
    <mergeCell ref="A67:A68"/>
    <mergeCell ref="O67:O68"/>
    <mergeCell ref="A106:A107"/>
    <mergeCell ref="O106:O107"/>
    <mergeCell ref="A2:C2"/>
    <mergeCell ref="O4:O5"/>
    <mergeCell ref="A4:A5"/>
    <mergeCell ref="A38:D38"/>
    <mergeCell ref="A56:C56"/>
    <mergeCell ref="A53:C53"/>
    <mergeCell ref="A36:C36"/>
    <mergeCell ref="A585:A586"/>
    <mergeCell ref="O585:O586"/>
    <mergeCell ref="A455:B455"/>
    <mergeCell ref="A473:B473"/>
    <mergeCell ref="A506:B506"/>
    <mergeCell ref="A547:C547"/>
    <mergeCell ref="A569:B569"/>
    <mergeCell ref="A549:A550"/>
  </mergeCells>
  <phoneticPr fontId="33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9"/>
  <sheetViews>
    <sheetView rightToLeft="1" workbookViewId="0">
      <selection activeCell="A6" sqref="A6:XFD6"/>
    </sheetView>
  </sheetViews>
  <sheetFormatPr defaultRowHeight="15"/>
  <sheetData>
    <row r="2" spans="1:13">
      <c r="A2" t="s">
        <v>758</v>
      </c>
    </row>
    <row r="3" spans="1:13">
      <c r="A3" t="s">
        <v>759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</row>
    <row r="4" spans="1:13">
      <c r="A4" t="s">
        <v>650</v>
      </c>
      <c r="B4">
        <v>26.5</v>
      </c>
      <c r="C4">
        <v>13</v>
      </c>
      <c r="D4">
        <v>12.7</v>
      </c>
      <c r="E4">
        <v>5.2</v>
      </c>
      <c r="F4">
        <v>10.8</v>
      </c>
      <c r="G4" t="s">
        <v>757</v>
      </c>
      <c r="H4">
        <v>0</v>
      </c>
      <c r="I4">
        <v>0</v>
      </c>
      <c r="J4">
        <v>0</v>
      </c>
      <c r="K4">
        <v>12.8</v>
      </c>
      <c r="L4">
        <v>24.1</v>
      </c>
      <c r="M4">
        <v>3.5</v>
      </c>
    </row>
    <row r="5" spans="1:13">
      <c r="A5" t="s">
        <v>649</v>
      </c>
      <c r="B5">
        <v>50.9</v>
      </c>
      <c r="C5">
        <v>8.1999999999999993</v>
      </c>
      <c r="D5">
        <v>10.3</v>
      </c>
      <c r="E5">
        <v>4.0999999999999996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12.4</v>
      </c>
      <c r="M5">
        <v>13.3</v>
      </c>
    </row>
    <row r="6" spans="1:13">
      <c r="A6" t="s">
        <v>439</v>
      </c>
      <c r="B6" t="s">
        <v>757</v>
      </c>
      <c r="C6">
        <v>9.6999999999999993</v>
      </c>
      <c r="D6">
        <v>4.7</v>
      </c>
      <c r="E6">
        <v>2.8</v>
      </c>
      <c r="F6">
        <v>0</v>
      </c>
      <c r="G6">
        <v>8.3000000000000007</v>
      </c>
      <c r="H6">
        <v>0</v>
      </c>
      <c r="I6">
        <v>0</v>
      </c>
      <c r="J6">
        <v>0</v>
      </c>
      <c r="K6">
        <v>10</v>
      </c>
      <c r="L6" t="s">
        <v>757</v>
      </c>
      <c r="M6">
        <v>3</v>
      </c>
    </row>
    <row r="7" spans="1:13">
      <c r="A7" t="s">
        <v>203</v>
      </c>
      <c r="B7">
        <v>58</v>
      </c>
      <c r="C7">
        <v>24.6</v>
      </c>
      <c r="D7">
        <v>9.6</v>
      </c>
      <c r="E7" t="s">
        <v>757</v>
      </c>
      <c r="F7" t="s">
        <v>757</v>
      </c>
      <c r="G7" t="s">
        <v>757</v>
      </c>
      <c r="H7">
        <v>0</v>
      </c>
      <c r="I7">
        <v>0</v>
      </c>
      <c r="J7">
        <v>0</v>
      </c>
      <c r="K7">
        <v>1.4</v>
      </c>
      <c r="L7">
        <v>8.9</v>
      </c>
      <c r="M7">
        <v>6.6</v>
      </c>
    </row>
    <row r="8" spans="1:13">
      <c r="A8" t="s">
        <v>760</v>
      </c>
      <c r="B8">
        <v>13.3</v>
      </c>
      <c r="C8">
        <v>11.9</v>
      </c>
      <c r="D8">
        <v>3.1</v>
      </c>
      <c r="E8">
        <v>6.9</v>
      </c>
      <c r="F8" t="s">
        <v>757</v>
      </c>
      <c r="G8">
        <v>0</v>
      </c>
      <c r="H8">
        <v>0</v>
      </c>
      <c r="I8">
        <v>0</v>
      </c>
      <c r="J8">
        <v>0</v>
      </c>
      <c r="K8">
        <v>16.100000000000001</v>
      </c>
      <c r="L8">
        <v>28.2</v>
      </c>
      <c r="M8">
        <v>3.1</v>
      </c>
    </row>
    <row r="9" spans="1:13">
      <c r="A9" t="s">
        <v>642</v>
      </c>
      <c r="B9">
        <v>4.8</v>
      </c>
      <c r="C9">
        <v>10.7</v>
      </c>
      <c r="D9" t="s">
        <v>757</v>
      </c>
      <c r="E9">
        <v>1.9</v>
      </c>
      <c r="F9" t="s">
        <v>757</v>
      </c>
      <c r="G9">
        <v>0</v>
      </c>
      <c r="H9">
        <v>0</v>
      </c>
      <c r="I9">
        <v>0</v>
      </c>
      <c r="J9">
        <v>0</v>
      </c>
      <c r="K9">
        <v>19.7</v>
      </c>
      <c r="L9" t="s">
        <v>757</v>
      </c>
      <c r="M9">
        <v>2.4</v>
      </c>
    </row>
    <row r="10" spans="1:13">
      <c r="A10" t="s">
        <v>206</v>
      </c>
      <c r="B10">
        <v>43.3</v>
      </c>
      <c r="C10">
        <v>4</v>
      </c>
      <c r="D10">
        <v>6.8</v>
      </c>
      <c r="E10" t="s">
        <v>757</v>
      </c>
      <c r="F10">
        <v>0</v>
      </c>
      <c r="G10">
        <v>2.2000000000000002</v>
      </c>
      <c r="H10">
        <v>0</v>
      </c>
      <c r="I10" t="s">
        <v>757</v>
      </c>
      <c r="J10">
        <v>0</v>
      </c>
      <c r="K10">
        <v>2.7</v>
      </c>
      <c r="L10">
        <v>11.9</v>
      </c>
      <c r="M10">
        <v>0</v>
      </c>
    </row>
    <row r="11" spans="1:13">
      <c r="A11" t="s">
        <v>647</v>
      </c>
      <c r="B11">
        <v>3.5</v>
      </c>
      <c r="C11">
        <v>6.3</v>
      </c>
      <c r="D11" t="s">
        <v>757</v>
      </c>
      <c r="E11">
        <v>24.6</v>
      </c>
      <c r="F11">
        <v>3.5</v>
      </c>
      <c r="G11">
        <v>0</v>
      </c>
      <c r="H11">
        <v>0</v>
      </c>
      <c r="I11">
        <v>0</v>
      </c>
      <c r="J11">
        <v>0</v>
      </c>
      <c r="K11">
        <v>6</v>
      </c>
      <c r="L11">
        <v>12</v>
      </c>
      <c r="M11">
        <v>2.5</v>
      </c>
    </row>
    <row r="12" spans="1:13">
      <c r="A12" t="s">
        <v>646</v>
      </c>
      <c r="B12">
        <v>23.2</v>
      </c>
      <c r="C12" t="s">
        <v>757</v>
      </c>
      <c r="D12">
        <v>2.5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>
      <c r="A13" t="s">
        <v>202</v>
      </c>
      <c r="B13">
        <v>4.4000000000000004</v>
      </c>
      <c r="C13">
        <v>17.899999999999999</v>
      </c>
      <c r="D13">
        <v>1.7</v>
      </c>
      <c r="E13">
        <v>14.2</v>
      </c>
      <c r="F13">
        <v>1.2</v>
      </c>
      <c r="G13">
        <v>0</v>
      </c>
      <c r="H13">
        <v>0</v>
      </c>
      <c r="I13">
        <v>0</v>
      </c>
      <c r="J13">
        <v>0</v>
      </c>
      <c r="K13">
        <v>1.3</v>
      </c>
      <c r="L13">
        <v>27.8</v>
      </c>
      <c r="M13">
        <v>3.9</v>
      </c>
    </row>
    <row r="14" spans="1:13">
      <c r="A14" t="s">
        <v>640</v>
      </c>
      <c r="B14">
        <v>1</v>
      </c>
      <c r="C14">
        <v>19.8</v>
      </c>
      <c r="D14">
        <v>14.4</v>
      </c>
      <c r="E14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3.5</v>
      </c>
      <c r="M14">
        <v>49.6</v>
      </c>
    </row>
    <row r="15" spans="1:13">
      <c r="A15" t="s">
        <v>641</v>
      </c>
      <c r="B15" t="s">
        <v>757</v>
      </c>
      <c r="C15">
        <v>3.4</v>
      </c>
      <c r="D15">
        <v>10.3</v>
      </c>
      <c r="E15">
        <v>29.2</v>
      </c>
      <c r="F15">
        <v>2.2999999999999998</v>
      </c>
      <c r="G15">
        <v>0</v>
      </c>
      <c r="H15">
        <v>0</v>
      </c>
      <c r="I15">
        <v>0</v>
      </c>
      <c r="J15">
        <v>0</v>
      </c>
      <c r="K15">
        <v>0</v>
      </c>
      <c r="L15">
        <v>12.9</v>
      </c>
      <c r="M15">
        <v>29.4</v>
      </c>
    </row>
    <row r="16" spans="1:13">
      <c r="A16" t="s">
        <v>638</v>
      </c>
      <c r="B16">
        <v>52.1</v>
      </c>
      <c r="C16">
        <v>4.9000000000000004</v>
      </c>
      <c r="D16">
        <v>0</v>
      </c>
      <c r="E16" t="s">
        <v>757</v>
      </c>
      <c r="F16">
        <v>2.4</v>
      </c>
      <c r="G16">
        <v>1.4</v>
      </c>
      <c r="H16">
        <v>0</v>
      </c>
      <c r="I16">
        <v>0</v>
      </c>
      <c r="J16" t="s">
        <v>757</v>
      </c>
      <c r="K16" t="s">
        <v>757</v>
      </c>
      <c r="L16">
        <v>17</v>
      </c>
      <c r="M16">
        <v>0</v>
      </c>
    </row>
    <row r="17" spans="1:13">
      <c r="A17" t="s">
        <v>635</v>
      </c>
      <c r="B17">
        <v>2.5</v>
      </c>
      <c r="C17">
        <v>9.8000000000000007</v>
      </c>
      <c r="D17">
        <v>11</v>
      </c>
      <c r="E17">
        <v>8.6</v>
      </c>
      <c r="F17">
        <v>7.8</v>
      </c>
      <c r="G17">
        <v>0</v>
      </c>
      <c r="H17">
        <v>0</v>
      </c>
      <c r="I17">
        <v>0</v>
      </c>
      <c r="J17">
        <v>0</v>
      </c>
      <c r="K17">
        <v>0</v>
      </c>
      <c r="L17">
        <v>16.2</v>
      </c>
      <c r="M17">
        <v>5</v>
      </c>
    </row>
    <row r="18" spans="1:13">
      <c r="A18" t="s">
        <v>639</v>
      </c>
      <c r="B18">
        <v>5.0999999999999996</v>
      </c>
      <c r="C18">
        <v>31.7</v>
      </c>
      <c r="D18">
        <v>0</v>
      </c>
      <c r="E18">
        <v>0</v>
      </c>
      <c r="F18">
        <v>0</v>
      </c>
      <c r="G18">
        <v>0</v>
      </c>
      <c r="H18" t="s">
        <v>757</v>
      </c>
      <c r="I18">
        <v>0</v>
      </c>
      <c r="J18">
        <v>0</v>
      </c>
      <c r="K18" t="s">
        <v>757</v>
      </c>
      <c r="L18" t="s">
        <v>757</v>
      </c>
      <c r="M18">
        <v>0</v>
      </c>
    </row>
    <row r="19" spans="1:13">
      <c r="A19" t="s">
        <v>637</v>
      </c>
      <c r="B19">
        <v>30</v>
      </c>
      <c r="C19">
        <v>0</v>
      </c>
      <c r="D19">
        <v>0</v>
      </c>
      <c r="E19">
        <v>0</v>
      </c>
      <c r="F19">
        <v>1</v>
      </c>
      <c r="G19">
        <v>1.5</v>
      </c>
      <c r="H19">
        <v>0</v>
      </c>
      <c r="I19">
        <v>0</v>
      </c>
      <c r="J19">
        <v>0</v>
      </c>
      <c r="K19">
        <v>2.8</v>
      </c>
      <c r="L19">
        <v>0</v>
      </c>
      <c r="M19" t="s">
        <v>757</v>
      </c>
    </row>
    <row r="20" spans="1:13">
      <c r="A20" t="s">
        <v>761</v>
      </c>
      <c r="B20">
        <v>0</v>
      </c>
      <c r="C20">
        <v>1</v>
      </c>
      <c r="D20">
        <v>0</v>
      </c>
      <c r="E20" t="s">
        <v>757</v>
      </c>
      <c r="F20">
        <v>47.1</v>
      </c>
      <c r="G20">
        <v>37.4</v>
      </c>
      <c r="H20">
        <v>0</v>
      </c>
      <c r="I20">
        <v>62.3</v>
      </c>
      <c r="J20">
        <v>12</v>
      </c>
      <c r="K20">
        <v>24</v>
      </c>
      <c r="L20">
        <v>15.5</v>
      </c>
      <c r="M20">
        <v>3.3</v>
      </c>
    </row>
    <row r="21" spans="1:13">
      <c r="A21" t="s">
        <v>205</v>
      </c>
      <c r="B21">
        <v>1</v>
      </c>
      <c r="C21">
        <v>0</v>
      </c>
      <c r="D21" t="s">
        <v>757</v>
      </c>
      <c r="E21">
        <v>1</v>
      </c>
      <c r="F21">
        <v>44</v>
      </c>
      <c r="G21">
        <v>3.4</v>
      </c>
      <c r="H21">
        <v>0</v>
      </c>
      <c r="I21">
        <v>0</v>
      </c>
      <c r="J21" t="s">
        <v>757</v>
      </c>
      <c r="K21">
        <v>10.4</v>
      </c>
      <c r="L21">
        <v>49.3</v>
      </c>
      <c r="M21">
        <v>2.5</v>
      </c>
    </row>
    <row r="22" spans="1:13">
      <c r="A22" t="s">
        <v>209</v>
      </c>
      <c r="B22" t="s">
        <v>757</v>
      </c>
      <c r="C22" t="s">
        <v>757</v>
      </c>
      <c r="D22">
        <v>0</v>
      </c>
      <c r="E22">
        <v>21.2</v>
      </c>
      <c r="F22">
        <v>49.5</v>
      </c>
      <c r="G22">
        <v>1.5</v>
      </c>
      <c r="H22">
        <v>6.5</v>
      </c>
      <c r="I22">
        <v>39.700000000000003</v>
      </c>
      <c r="J22">
        <v>0</v>
      </c>
      <c r="K22">
        <v>0</v>
      </c>
      <c r="L22">
        <v>11.2</v>
      </c>
      <c r="M22" t="s">
        <v>757</v>
      </c>
    </row>
    <row r="23" spans="1:13">
      <c r="A23" t="s">
        <v>636</v>
      </c>
      <c r="B23">
        <v>0</v>
      </c>
      <c r="C23">
        <v>0</v>
      </c>
      <c r="D23">
        <v>0</v>
      </c>
      <c r="E23">
        <v>18.2</v>
      </c>
      <c r="F23">
        <v>2</v>
      </c>
      <c r="G23">
        <v>0</v>
      </c>
      <c r="H23">
        <v>0</v>
      </c>
      <c r="I23">
        <v>0</v>
      </c>
      <c r="J23" t="s">
        <v>757</v>
      </c>
      <c r="K23">
        <v>0</v>
      </c>
      <c r="L23">
        <v>5.9</v>
      </c>
      <c r="M23" t="s">
        <v>757</v>
      </c>
    </row>
    <row r="24" spans="1:13">
      <c r="A24" t="s">
        <v>643</v>
      </c>
      <c r="B24">
        <v>0</v>
      </c>
      <c r="C24">
        <v>1.1000000000000001</v>
      </c>
      <c r="D24">
        <v>0</v>
      </c>
      <c r="E24">
        <v>3.7</v>
      </c>
      <c r="F24">
        <v>51.5</v>
      </c>
      <c r="G24" t="s">
        <v>757</v>
      </c>
      <c r="H24">
        <v>0</v>
      </c>
      <c r="I24">
        <v>6.4</v>
      </c>
      <c r="J24">
        <v>0</v>
      </c>
      <c r="K24">
        <v>0</v>
      </c>
      <c r="L24">
        <v>13.2</v>
      </c>
      <c r="M24">
        <v>0</v>
      </c>
    </row>
    <row r="25" spans="1:13">
      <c r="A25" t="s">
        <v>644</v>
      </c>
      <c r="B25">
        <v>0</v>
      </c>
      <c r="C25">
        <v>2</v>
      </c>
      <c r="D25" t="s">
        <v>757</v>
      </c>
      <c r="E25">
        <v>17.2</v>
      </c>
      <c r="F25">
        <v>63</v>
      </c>
      <c r="G25">
        <v>28.9</v>
      </c>
      <c r="H25">
        <v>9.1999999999999993</v>
      </c>
      <c r="I25">
        <v>54.8</v>
      </c>
      <c r="J25">
        <v>1.8</v>
      </c>
      <c r="K25">
        <v>1</v>
      </c>
      <c r="L25">
        <v>9.6999999999999993</v>
      </c>
      <c r="M25">
        <v>0</v>
      </c>
    </row>
    <row r="26" spans="1:13">
      <c r="A26" t="s">
        <v>207</v>
      </c>
      <c r="B26">
        <v>0</v>
      </c>
      <c r="C26">
        <v>5</v>
      </c>
      <c r="D26">
        <v>0</v>
      </c>
      <c r="E26">
        <v>7.4</v>
      </c>
      <c r="F26">
        <v>158.69999999999999</v>
      </c>
      <c r="G26">
        <v>15.8</v>
      </c>
      <c r="H26">
        <v>4.0999999999999996</v>
      </c>
      <c r="I26">
        <v>97.2</v>
      </c>
      <c r="J26">
        <v>2</v>
      </c>
      <c r="K26">
        <v>0</v>
      </c>
      <c r="L26">
        <v>14.2</v>
      </c>
      <c r="M26" t="s">
        <v>757</v>
      </c>
    </row>
    <row r="27" spans="1:13">
      <c r="A27" t="s">
        <v>204</v>
      </c>
      <c r="B27">
        <v>0</v>
      </c>
      <c r="C27">
        <v>2.1</v>
      </c>
      <c r="D27" t="s">
        <v>757</v>
      </c>
      <c r="E27">
        <v>14.7</v>
      </c>
      <c r="F27">
        <v>44.2</v>
      </c>
      <c r="G27">
        <v>0</v>
      </c>
      <c r="H27">
        <v>0</v>
      </c>
      <c r="I27">
        <v>4.5</v>
      </c>
      <c r="J27">
        <v>0</v>
      </c>
      <c r="K27">
        <v>0</v>
      </c>
      <c r="L27" t="s">
        <v>757</v>
      </c>
      <c r="M27" t="s">
        <v>757</v>
      </c>
    </row>
    <row r="28" spans="1:13">
      <c r="A28" t="s">
        <v>654</v>
      </c>
      <c r="B28">
        <v>0</v>
      </c>
      <c r="C28">
        <v>0</v>
      </c>
      <c r="D28">
        <v>0</v>
      </c>
      <c r="E28">
        <v>12.3</v>
      </c>
      <c r="F28">
        <v>16.399999999999999</v>
      </c>
      <c r="G28">
        <v>0</v>
      </c>
      <c r="H28" t="s">
        <v>757</v>
      </c>
      <c r="I28">
        <v>0</v>
      </c>
      <c r="J28">
        <v>7</v>
      </c>
      <c r="K28">
        <v>0</v>
      </c>
      <c r="L28">
        <v>9.9</v>
      </c>
      <c r="M28" t="s">
        <v>757</v>
      </c>
    </row>
    <row r="29" spans="1:13">
      <c r="A29" t="s">
        <v>651</v>
      </c>
      <c r="B29">
        <v>0</v>
      </c>
      <c r="C29" t="s">
        <v>757</v>
      </c>
      <c r="D29">
        <v>0</v>
      </c>
      <c r="E29">
        <v>0</v>
      </c>
      <c r="F29" t="s">
        <v>757</v>
      </c>
      <c r="G29">
        <v>3.2</v>
      </c>
      <c r="H29" t="s">
        <v>757</v>
      </c>
      <c r="I29">
        <v>71.8</v>
      </c>
      <c r="J29">
        <v>6.1</v>
      </c>
      <c r="K29">
        <v>40.299999999999997</v>
      </c>
      <c r="L29">
        <v>95.3</v>
      </c>
      <c r="M29" t="s">
        <v>757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الأمطار (ج 15-37)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Abdullahi Abdulkadir Adam</cp:lastModifiedBy>
  <dcterms:created xsi:type="dcterms:W3CDTF">2018-08-29T11:31:58Z</dcterms:created>
  <dcterms:modified xsi:type="dcterms:W3CDTF">2022-10-24T11:44:18Z</dcterms:modified>
</cp:coreProperties>
</file>