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90" yWindow="-255" windowWidth="9195" windowHeight="8280" firstSheet="5" activeTab="8"/>
  </bookViews>
  <sheets>
    <sheet name="ج1أطول ومساحات المصايدالطبيعية " sheetId="1" r:id="rId1"/>
    <sheet name="ج2 مساحة المزارع السمكية" sheetId="2" r:id="rId2"/>
    <sheet name="ج3  أعداد الصيادين" sheetId="3" r:id="rId3"/>
    <sheet name="ج4الجوانب الاقتصادية واجتماعية" sheetId="4" r:id="rId4"/>
    <sheet name="ج 5 تقانات الصيد" sheetId="5" r:id="rId5"/>
    <sheet name="ج6 أسطول الصيد" sheetId="6" r:id="rId6"/>
    <sheet name="ج7 مواقع الصيد ومواني الإنزال" sheetId="7" r:id="rId7"/>
    <sheet name="ج 8المخزون السمكي" sheetId="8" r:id="rId8"/>
    <sheet name="ج 9 الاستثمارات" sheetId="9" r:id="rId9"/>
  </sheets>
  <calcPr calcId="125725"/>
</workbook>
</file>

<file path=xl/calcChain.xml><?xml version="1.0" encoding="utf-8"?>
<calcChain xmlns="http://schemas.openxmlformats.org/spreadsheetml/2006/main">
  <c r="C27" i="9"/>
  <c r="D27"/>
  <c r="E27"/>
  <c r="F27"/>
  <c r="G27"/>
  <c r="H27"/>
  <c r="I27"/>
  <c r="J27"/>
  <c r="K27"/>
  <c r="L27"/>
  <c r="M27"/>
  <c r="B27"/>
  <c r="I27" i="4"/>
  <c r="E27"/>
  <c r="F27"/>
  <c r="G27"/>
  <c r="H27"/>
  <c r="D27"/>
  <c r="C27"/>
  <c r="B27"/>
  <c r="C30" i="3"/>
  <c r="D30"/>
  <c r="E30"/>
  <c r="G30"/>
  <c r="H30"/>
  <c r="I30"/>
  <c r="B30"/>
  <c r="S21" i="2"/>
  <c r="S20"/>
  <c r="S19"/>
  <c r="S18"/>
  <c r="S17"/>
  <c r="S16"/>
  <c r="S15"/>
  <c r="S14"/>
  <c r="S13"/>
  <c r="S12"/>
  <c r="S11"/>
  <c r="S10"/>
  <c r="S9"/>
  <c r="S8"/>
  <c r="S7"/>
  <c r="S6"/>
  <c r="S5"/>
  <c r="S4"/>
  <c r="C30" i="1"/>
  <c r="D30"/>
  <c r="E30"/>
  <c r="B30"/>
  <c r="F11" i="3"/>
  <c r="F12"/>
  <c r="F15"/>
  <c r="F16"/>
  <c r="F17"/>
  <c r="F18"/>
  <c r="F19"/>
  <c r="F20"/>
  <c r="F21"/>
  <c r="F22"/>
  <c r="F23"/>
  <c r="F24"/>
  <c r="F25"/>
  <c r="F26"/>
  <c r="F27"/>
  <c r="F28"/>
  <c r="F29"/>
  <c r="F8"/>
  <c r="F30" s="1"/>
  <c r="F9"/>
  <c r="F10"/>
  <c r="J9" l="1"/>
  <c r="J10"/>
  <c r="J11"/>
  <c r="J12"/>
  <c r="K12" s="1"/>
  <c r="J15"/>
  <c r="J16"/>
  <c r="J17"/>
  <c r="K17" s="1"/>
  <c r="J18"/>
  <c r="J19"/>
  <c r="J20"/>
  <c r="K20" s="1"/>
  <c r="J21"/>
  <c r="J22"/>
  <c r="J23"/>
  <c r="J24"/>
  <c r="K24" s="1"/>
  <c r="J25"/>
  <c r="J26"/>
  <c r="J27"/>
  <c r="J28"/>
  <c r="J29"/>
  <c r="K29" s="1"/>
  <c r="K9"/>
  <c r="K16"/>
  <c r="K21"/>
  <c r="K25"/>
  <c r="K28"/>
  <c r="K8"/>
  <c r="J8"/>
  <c r="J30" l="1"/>
  <c r="K26"/>
  <c r="K22"/>
  <c r="K18"/>
  <c r="K10"/>
  <c r="K30" s="1"/>
  <c r="K27"/>
  <c r="K23"/>
  <c r="K19"/>
  <c r="K15"/>
  <c r="K11"/>
</calcChain>
</file>

<file path=xl/sharedStrings.xml><?xml version="1.0" encoding="utf-8"?>
<sst xmlns="http://schemas.openxmlformats.org/spreadsheetml/2006/main" count="1284" uniqueCount="243">
  <si>
    <t>TABLE (1) LENGTHS\AREA OF CAPTURE</t>
  </si>
  <si>
    <t>المساحة: كيلو متر مربع</t>
  </si>
  <si>
    <t>الطول: كيلو متر</t>
  </si>
  <si>
    <t>Area: Square kilometer             Lenght: Kilometer</t>
  </si>
  <si>
    <t>الدولة</t>
  </si>
  <si>
    <t>Country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</si>
  <si>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</si>
  <si>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</si>
  <si>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</si>
  <si>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</si>
  <si>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</si>
  <si>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</si>
  <si>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</si>
  <si>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</si>
  <si>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</si>
  <si>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</si>
  <si>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Comoros</t>
  </si>
  <si>
    <t xml:space="preserve">جيبوتي   </t>
  </si>
  <si>
    <t xml:space="preserve">Djibouti  </t>
  </si>
  <si>
    <t>السعودية</t>
  </si>
  <si>
    <t>Saudi Arabia</t>
  </si>
  <si>
    <t>السودان</t>
  </si>
  <si>
    <t>Sudan</t>
  </si>
  <si>
    <t>سوريا</t>
  </si>
  <si>
    <t>Syria</t>
  </si>
  <si>
    <t xml:space="preserve">الصومال   </t>
  </si>
  <si>
    <t xml:space="preserve">Somalia  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</si>
  <si>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</si>
  <si>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</si>
  <si>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</si>
  <si>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</si>
  <si>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</si>
  <si>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</si>
  <si>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</si>
  <si>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</si>
  <si>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</si>
  <si>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</si>
  <si>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</si>
  <si>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</si>
  <si>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 xml:space="preserve">ليبيا    </t>
  </si>
  <si>
    <t xml:space="preserve">Libya  </t>
  </si>
  <si>
    <t xml:space="preserve">مصر  </t>
  </si>
  <si>
    <t xml:space="preserve">Egypt   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</si>
  <si>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</si>
  <si>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</si>
  <si>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</si>
  <si>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</si>
  <si>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</si>
  <si>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</si>
  <si>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</si>
  <si>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</si>
  <si>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مياه بحرية  (Marine)</t>
  </si>
  <si>
    <t>Length of coastline</t>
  </si>
  <si>
    <t>طول الساحل</t>
  </si>
  <si>
    <t>Shelf area</t>
  </si>
  <si>
    <t>مساحة الرصيف القاري</t>
  </si>
  <si>
    <t>مياه عذبة  (Fresh)</t>
  </si>
  <si>
    <t>المساحة</t>
  </si>
  <si>
    <t xml:space="preserve"> Area</t>
  </si>
  <si>
    <t>مياه شروب (Brackish)</t>
  </si>
  <si>
    <t>جزر القمر</t>
  </si>
  <si>
    <t>الرصيف القاري هو إمتداد المياه داخل البحر حتي عمق (200) متر</t>
  </si>
  <si>
    <t>جدول رقم (2) مساحة المزارع السمكية وأحجام الأقفاص 2016</t>
  </si>
  <si>
    <t>أحواض اسمنتية</t>
  </si>
  <si>
    <t>هكتار (Hectares)</t>
  </si>
  <si>
    <t>سدود مشروعة</t>
  </si>
  <si>
    <t>متر مكعب (Cubic Meter )</t>
  </si>
  <si>
    <t>برك ري</t>
  </si>
  <si>
    <t>أحواض ترابية</t>
  </si>
  <si>
    <t>أقفاص</t>
  </si>
  <si>
    <t>أحواض</t>
  </si>
  <si>
    <t>متر مربع (Square Meter)</t>
  </si>
  <si>
    <t>أقفاص عائمة</t>
  </si>
  <si>
    <t>متر مكعب (Cubic Meter)</t>
  </si>
  <si>
    <t>TABLE (2)LENGTHS\AREA OF AQUACULTURE, 2016</t>
  </si>
  <si>
    <t>أحواض خاصة بالدمج الفلاحي</t>
  </si>
  <si>
    <t>سدود مستزرعة</t>
  </si>
  <si>
    <t>حظائر وبحيرات وخلجان</t>
  </si>
  <si>
    <t xml:space="preserve">قنوات مائية </t>
  </si>
  <si>
    <t>جدول رقم (3) أعداد الصيادين 2016</t>
  </si>
  <si>
    <t>العدد: عامل</t>
  </si>
  <si>
    <t>TABLE (3) NO. OF FISHERMEN, 2016</t>
  </si>
  <si>
    <t>الاستخدام (قوارب / بدون قوارب)</t>
  </si>
  <si>
    <t>Use (boats/without boats)</t>
  </si>
  <si>
    <t>قوارب</t>
  </si>
  <si>
    <t>بدون قوارب (صياد قدم)</t>
  </si>
  <si>
    <t>مهني كل الوقت</t>
  </si>
  <si>
    <t>مهني بعض الوقت</t>
  </si>
  <si>
    <t>موسمي</t>
  </si>
  <si>
    <t>إجمالي</t>
  </si>
  <si>
    <t>جملة</t>
  </si>
  <si>
    <t>جدول رقم (4) الجوانب الاقتصادية والاجتماعية، 2016</t>
  </si>
  <si>
    <t>TABLE (4) ECONOMIC AND SOCIAL ASPECTS  OF  FISHERMEN, 2016</t>
  </si>
  <si>
    <t>متوسط الدخل بالدولار سنوياً</t>
  </si>
  <si>
    <t>Average income : dollars / year</t>
  </si>
  <si>
    <t>متوسط عدد أفراد الأسرة</t>
  </si>
  <si>
    <t>متوسط الدخل السنوي للصياد من نشاط الصيد بالدولار</t>
  </si>
  <si>
    <t>عدد العاملين في أنشطة الشحن والتفريغ والامدادات</t>
  </si>
  <si>
    <t>عدد العاملين في قطاع التصنيع</t>
  </si>
  <si>
    <t>عدد العاملين في قطاع الصيد</t>
  </si>
  <si>
    <t>عدد العاملين في قطاع الاستزراع السمكي</t>
  </si>
  <si>
    <t>عدد العاملين في القطاعات المساعدة وورش الاصلاح وبناء قوارب الصيد</t>
  </si>
  <si>
    <t>خيوط</t>
  </si>
  <si>
    <t>المصايد الثابتة</t>
  </si>
  <si>
    <t>شباك</t>
  </si>
  <si>
    <t>معدات أخري</t>
  </si>
  <si>
    <t>جدول رقم (6) أسطول الصيد، 2016</t>
  </si>
  <si>
    <t>TABLE (6) FISHING FLEET, 2016</t>
  </si>
  <si>
    <t>أقل من 6 متر</t>
  </si>
  <si>
    <t>من 6-9 متر</t>
  </si>
  <si>
    <t>من 9-16 متر</t>
  </si>
  <si>
    <t>من 16-24 متر</t>
  </si>
  <si>
    <t>24 متر فأكثر</t>
  </si>
  <si>
    <t xml:space="preserve">جر </t>
  </si>
  <si>
    <t xml:space="preserve">شباك الحلقية </t>
  </si>
  <si>
    <t xml:space="preserve">خيط السنار </t>
  </si>
  <si>
    <t xml:space="preserve">متعدد </t>
  </si>
  <si>
    <t>اسم الحرفة</t>
  </si>
  <si>
    <t>العمر Age</t>
  </si>
  <si>
    <t>أقل من 5 سنوات</t>
  </si>
  <si>
    <t>من 5 - 10سنوات</t>
  </si>
  <si>
    <t>أكثر من 10 سنوات</t>
  </si>
  <si>
    <t>المحرك Engine</t>
  </si>
  <si>
    <t>داخلي</t>
  </si>
  <si>
    <t>خارجي</t>
  </si>
  <si>
    <t>بدون محرك</t>
  </si>
  <si>
    <t>قوة المحرك Engine Power</t>
  </si>
  <si>
    <t>اقل من 20 حصان</t>
  </si>
  <si>
    <t>من 20-50 حصان</t>
  </si>
  <si>
    <t>من 50- 100 حصان</t>
  </si>
  <si>
    <t>من 100- 500 حصان</t>
  </si>
  <si>
    <t>من 500- 1000 حصان</t>
  </si>
  <si>
    <t>أكثر من 1000 حصان</t>
  </si>
  <si>
    <t>مادة صنع القارب Boat material</t>
  </si>
  <si>
    <t xml:space="preserve"> خشبي</t>
  </si>
  <si>
    <t>معدني</t>
  </si>
  <si>
    <t>معدني + خشبي</t>
  </si>
  <si>
    <t>فيبر جلاس</t>
  </si>
  <si>
    <t>بولي استير</t>
  </si>
  <si>
    <t>اقل من 2 طن</t>
  </si>
  <si>
    <t>من 2-20 طن</t>
  </si>
  <si>
    <t>من 20-50 طن</t>
  </si>
  <si>
    <t>من 50-100 طن</t>
  </si>
  <si>
    <t>أكثر من 100 طن</t>
  </si>
  <si>
    <t xml:space="preserve">الطول Length </t>
  </si>
  <si>
    <t>البيان</t>
  </si>
  <si>
    <t>فخاخ/ جواني</t>
  </si>
  <si>
    <t>شباك ساحلية</t>
  </si>
  <si>
    <t>شباك خيشومية</t>
  </si>
  <si>
    <t>سفن صيد أخري (صيد التونة)</t>
  </si>
  <si>
    <t>سفن صيد أخري (صيد المرجان)</t>
  </si>
  <si>
    <t>خيوط أخري</t>
  </si>
  <si>
    <t>سفن صيد أخري</t>
  </si>
  <si>
    <t>قوارب صيد تقليدي</t>
  </si>
  <si>
    <t>جدول رقم (7) مواقع الصيد ومواني الإنزال، 2016</t>
  </si>
  <si>
    <t>TABLE (7) FISHING PORTS AND LANDING BERTHS, 2016</t>
  </si>
  <si>
    <t>البنية الأساسية INFRASTRUCTURE</t>
  </si>
  <si>
    <t>موانئ الصيد</t>
  </si>
  <si>
    <t>مواقع الإنزال (مرفا)</t>
  </si>
  <si>
    <t>العدد: بالوحدة</t>
  </si>
  <si>
    <t>التجهيزات الأساسية المتاحة</t>
  </si>
  <si>
    <t>أسواق بيع المنتجات</t>
  </si>
  <si>
    <t>مصنع ثلج</t>
  </si>
  <si>
    <t>ورش إصلاح المحركات</t>
  </si>
  <si>
    <t>مخازن مبردة أو مجمدة للمنتجات السمكية</t>
  </si>
  <si>
    <t>ورش صناعة الأقفاص</t>
  </si>
  <si>
    <t>بيع المعدات البحرية</t>
  </si>
  <si>
    <t>موانئ الصيد الساحلي</t>
  </si>
  <si>
    <t>موانئ صيد الأعماق</t>
  </si>
  <si>
    <t>ورش صناعة الشباك</t>
  </si>
  <si>
    <t>أخري</t>
  </si>
  <si>
    <t>ورش صناعة واصلاح القوارب وسفن الصيد</t>
  </si>
  <si>
    <t>شاحنات تبريد</t>
  </si>
  <si>
    <t>خيشومية -جر</t>
  </si>
  <si>
    <t>نايلون- كتان</t>
  </si>
  <si>
    <t>فخاخ وسخاوي</t>
  </si>
  <si>
    <t>شراك</t>
  </si>
  <si>
    <t>طريقة معالجة الأسماك</t>
  </si>
  <si>
    <t>تثليج</t>
  </si>
  <si>
    <t>تبريد</t>
  </si>
  <si>
    <t>تجميد</t>
  </si>
  <si>
    <t>تجفيف</t>
  </si>
  <si>
    <t>تمليح</t>
  </si>
  <si>
    <t>الكمية: ألف طن</t>
  </si>
  <si>
    <t>أسماك بحرية</t>
  </si>
  <si>
    <t>أسماك مياه عذبة وداخلية</t>
  </si>
  <si>
    <t>القمية: مليون دولار</t>
  </si>
  <si>
    <t>قطاع عام</t>
  </si>
  <si>
    <t>قطاع خاص</t>
  </si>
  <si>
    <t>قطاع مشترك</t>
  </si>
  <si>
    <t>هواه</t>
  </si>
  <si>
    <t>شباك جر الروبيان - غزول</t>
  </si>
  <si>
    <t>خطاف - الخية (الخيط الطويل)</t>
  </si>
  <si>
    <t>الحظور  - أقفاص</t>
  </si>
  <si>
    <t>أقفاص - مغراف لصيد قناديل البحر</t>
  </si>
  <si>
    <t>فخاخ</t>
  </si>
  <si>
    <t>شباك الجر القاعي والعائم والدائرة والعينية</t>
  </si>
  <si>
    <t>سنار قاعي وعائم</t>
  </si>
  <si>
    <t>الصيد على الاقدام والصيد بالغوص</t>
  </si>
  <si>
    <t>غ م</t>
  </si>
  <si>
    <t>جيبية للقاع وسطحية وشبه سطحية وحلقية وكيسي بدون مزلاق ومعرقل</t>
  </si>
  <si>
    <t>صنور عائمة ومرصوصة ومنحرف وخيوط انسحابية</t>
  </si>
  <si>
    <t xml:space="preserve">شباك خيشومية مرصوصة، شباك منحرف,شباك خيشومية غير مصنف  </t>
  </si>
  <si>
    <t>خطاف، ألات الجني، مضخة، الافخاخ، قفف،الصناديق، الشباك القمعية</t>
  </si>
  <si>
    <t>فيبر بلاستيك</t>
  </si>
  <si>
    <t>بولي استير+ فيبر جلاس</t>
  </si>
  <si>
    <t>شباك الجر والاحاطة وخيشومية وساحلية</t>
  </si>
  <si>
    <t>خيوط وحيدة الفتلة ومتعددة الفتلات</t>
  </si>
  <si>
    <t xml:space="preserve">شباك ، طراحات </t>
  </si>
  <si>
    <t>BEACH SEINE NET, CAST NET,DRIFT GIL NET,LINEAR FIXED GILL,PEN-TYPE FIXED GILL,SURROUNDING GILL NET</t>
  </si>
  <si>
    <t>HAND LINE,TROLL LINE,LONG LINE</t>
  </si>
  <si>
    <t>FISH TRAP,LOBSTER TRAP</t>
  </si>
  <si>
    <t>جر قاعي، تحويط (شانشولا)، ثابتة</t>
  </si>
  <si>
    <t>خيوط طويلة</t>
  </si>
  <si>
    <t>خيشومية- منصب</t>
  </si>
  <si>
    <t>يدوي</t>
  </si>
  <si>
    <t>فخاخ (قراقير)</t>
  </si>
  <si>
    <t>Gillnets,Trammel nets,Purse seine</t>
  </si>
  <si>
    <t>longlines</t>
  </si>
  <si>
    <t>Fyke Nets : مصالي</t>
  </si>
  <si>
    <t>أقفاص: cages</t>
  </si>
  <si>
    <t>مزارع سمكية</t>
  </si>
  <si>
    <t>استزراع سمكي في حقول الأرز</t>
  </si>
  <si>
    <t>استزراع مكثف</t>
  </si>
  <si>
    <t>الفخاخ (Nasses)، قفة، قفص، مزرية</t>
  </si>
  <si>
    <t>نيلون، صنارة، شباك الصنور</t>
  </si>
  <si>
    <t>شبكة جيبية، دائرية، ثابتة، ثلاثية، خيشومية، شباك رمي</t>
  </si>
  <si>
    <t>حرف أخري</t>
  </si>
  <si>
    <t xml:space="preserve">جدول رقم (1) أطوال ومساحات المصايد الطبيعية </t>
  </si>
  <si>
    <t>-</t>
  </si>
  <si>
    <t>طريقة الإستزراع</t>
  </si>
  <si>
    <t>Aquaculture Methods</t>
  </si>
  <si>
    <t>No.  FISHERMEN</t>
  </si>
  <si>
    <t xml:space="preserve"> تقانات الصيد</t>
  </si>
  <si>
    <t>جدول رقم (8) المخزون السمكي</t>
  </si>
  <si>
    <t>TABLE (8) Fish stock</t>
  </si>
  <si>
    <t>Q: 1000 Ton</t>
  </si>
  <si>
    <t>جدول رقم (9) الاستثمارات في قطاع الثروة السمكية</t>
  </si>
  <si>
    <t>TABLE (9) Investments in the fisheries sector</t>
  </si>
  <si>
    <t>جدول رقم (5) تقانات الصيد، 2016</t>
  </si>
  <si>
    <t>TABLE (5)Fishing techniques, 2016</t>
  </si>
  <si>
    <t>Number : unit</t>
  </si>
  <si>
    <t>الحمولة الكلية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</si>
</sst>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rgb="FF09D2E7"/>
        <bgColor indexed="64"/>
      </patternFill>
    </fill>
    <fill>
      <patternFill patternType="solid">
        <fgColor rgb="FF66FF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2" fontId="1" fillId="0" borderId="8" xfId="0" applyNumberFormat="1" applyFont="1" applyFill="1" applyBorder="1" applyAlignment="1">
      <alignment horizontal="center" readingOrder="2"/>
    </xf>
    <xf numFmtId="2" fontId="1" fillId="0" borderId="9" xfId="0" applyNumberFormat="1" applyFont="1" applyFill="1" applyBorder="1" applyAlignment="1">
      <alignment horizontal="center" readingOrder="2"/>
    </xf>
    <xf numFmtId="2" fontId="1" fillId="0" borderId="10" xfId="0" applyNumberFormat="1" applyFont="1" applyFill="1" applyBorder="1" applyAlignment="1">
      <alignment horizontal="center" readingOrder="2"/>
    </xf>
    <xf numFmtId="2" fontId="1" fillId="0" borderId="8" xfId="0" applyNumberFormat="1" applyFont="1" applyFill="1" applyBorder="1" applyAlignment="1">
      <alignment horizontal="center" readingOrder="1"/>
    </xf>
    <xf numFmtId="2" fontId="1" fillId="0" borderId="10" xfId="0" applyNumberFormat="1" applyFont="1" applyFill="1" applyBorder="1" applyAlignment="1">
      <alignment horizontal="center" readingOrder="1"/>
    </xf>
    <xf numFmtId="0" fontId="3" fillId="0" borderId="0" xfId="0" applyFont="1"/>
    <xf numFmtId="2" fontId="1" fillId="0" borderId="7" xfId="0" applyNumberFormat="1" applyFont="1" applyFill="1" applyBorder="1" applyAlignment="1">
      <alignment horizontal="center" readingOrder="1"/>
    </xf>
    <xf numFmtId="2" fontId="1" fillId="0" borderId="13" xfId="0" applyNumberFormat="1" applyFont="1" applyFill="1" applyBorder="1" applyAlignment="1">
      <alignment horizontal="center" readingOrder="2"/>
    </xf>
    <xf numFmtId="1" fontId="1" fillId="0" borderId="7" xfId="0" applyNumberFormat="1" applyFont="1" applyFill="1" applyBorder="1" applyAlignment="1">
      <alignment horizontal="center" readingOrder="1"/>
    </xf>
    <xf numFmtId="1" fontId="1" fillId="0" borderId="9" xfId="0" applyNumberFormat="1" applyFont="1" applyFill="1" applyBorder="1" applyAlignment="1">
      <alignment horizontal="center" readingOrder="2"/>
    </xf>
    <xf numFmtId="1" fontId="1" fillId="0" borderId="8" xfId="0" applyNumberFormat="1" applyFont="1" applyFill="1" applyBorder="1" applyAlignment="1">
      <alignment horizontal="center" readingOrder="2"/>
    </xf>
    <xf numFmtId="1" fontId="1" fillId="0" borderId="10" xfId="0" applyNumberFormat="1" applyFont="1" applyFill="1" applyBorder="1" applyAlignment="1">
      <alignment horizontal="center" readingOrder="2"/>
    </xf>
    <xf numFmtId="1" fontId="1" fillId="0" borderId="8" xfId="0" applyNumberFormat="1" applyFont="1" applyFill="1" applyBorder="1" applyAlignment="1">
      <alignment horizontal="center" readingOrder="1"/>
    </xf>
    <xf numFmtId="1" fontId="1" fillId="0" borderId="12" xfId="0" applyNumberFormat="1" applyFont="1" applyFill="1" applyBorder="1" applyAlignment="1">
      <alignment horizontal="center" readingOrder="2"/>
    </xf>
    <xf numFmtId="1" fontId="1" fillId="0" borderId="9" xfId="0" applyNumberFormat="1" applyFont="1" applyFill="1" applyBorder="1" applyAlignment="1">
      <alignment horizontal="center" readingOrder="1"/>
    </xf>
    <xf numFmtId="1" fontId="1" fillId="0" borderId="30" xfId="0" applyNumberFormat="1" applyFont="1" applyFill="1" applyBorder="1" applyAlignment="1">
      <alignment horizontal="center" readingOrder="2"/>
    </xf>
    <xf numFmtId="1" fontId="1" fillId="0" borderId="31" xfId="0" applyNumberFormat="1" applyFont="1" applyFill="1" applyBorder="1" applyAlignment="1">
      <alignment horizontal="center" readingOrder="2"/>
    </xf>
    <xf numFmtId="1" fontId="1" fillId="0" borderId="10" xfId="0" applyNumberFormat="1" applyFont="1" applyFill="1" applyBorder="1" applyAlignment="1">
      <alignment horizontal="center" readingOrder="1"/>
    </xf>
    <xf numFmtId="1" fontId="1" fillId="0" borderId="13" xfId="0" applyNumberFormat="1" applyFont="1" applyFill="1" applyBorder="1" applyAlignment="1">
      <alignment horizontal="center" readingOrder="2"/>
    </xf>
    <xf numFmtId="1" fontId="1" fillId="0" borderId="32" xfId="0" applyNumberFormat="1" applyFont="1" applyFill="1" applyBorder="1" applyAlignment="1">
      <alignment horizontal="center" readingOrder="2"/>
    </xf>
    <xf numFmtId="2" fontId="1" fillId="0" borderId="34" xfId="0" applyNumberFormat="1" applyFont="1" applyFill="1" applyBorder="1" applyAlignment="1">
      <alignment horizontal="center" readingOrder="2"/>
    </xf>
    <xf numFmtId="0" fontId="3" fillId="0" borderId="0" xfId="0" applyFont="1" applyFill="1"/>
    <xf numFmtId="2" fontId="1" fillId="2" borderId="14" xfId="0" applyNumberFormat="1" applyFont="1" applyFill="1" applyBorder="1" applyAlignment="1">
      <alignment horizontal="center" readingOrder="2"/>
    </xf>
    <xf numFmtId="0" fontId="1" fillId="2" borderId="3" xfId="0" applyFont="1" applyFill="1" applyBorder="1" applyAlignment="1">
      <alignment readingOrder="2"/>
    </xf>
    <xf numFmtId="2" fontId="1" fillId="2" borderId="8" xfId="0" applyNumberFormat="1" applyFont="1" applyFill="1" applyBorder="1" applyAlignment="1">
      <alignment horizontal="center" readingOrder="2"/>
    </xf>
    <xf numFmtId="2" fontId="1" fillId="2" borderId="10" xfId="0" applyNumberFormat="1" applyFont="1" applyFill="1" applyBorder="1" applyAlignment="1">
      <alignment horizontal="center" readingOrder="2"/>
    </xf>
    <xf numFmtId="2" fontId="1" fillId="2" borderId="12" xfId="0" applyNumberFormat="1" applyFont="1" applyFill="1" applyBorder="1" applyAlignment="1">
      <alignment horizontal="center" readingOrder="2"/>
    </xf>
    <xf numFmtId="2" fontId="1" fillId="2" borderId="13" xfId="0" applyNumberFormat="1" applyFont="1" applyFill="1" applyBorder="1" applyAlignment="1">
      <alignment horizontal="center" readingOrder="2"/>
    </xf>
    <xf numFmtId="0" fontId="1" fillId="2" borderId="6" xfId="0" applyFont="1" applyFill="1" applyBorder="1" applyAlignment="1">
      <alignment horizontal="center" readingOrder="2"/>
    </xf>
    <xf numFmtId="0" fontId="1" fillId="2" borderId="1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center" readingOrder="2"/>
    </xf>
    <xf numFmtId="0" fontId="1" fillId="2" borderId="17" xfId="0" applyFont="1" applyFill="1" applyBorder="1" applyAlignment="1">
      <alignment horizontal="center" readingOrder="2"/>
    </xf>
    <xf numFmtId="2" fontId="1" fillId="2" borderId="17" xfId="0" applyNumberFormat="1" applyFont="1" applyFill="1" applyBorder="1" applyAlignment="1">
      <alignment horizontal="center" readingOrder="2"/>
    </xf>
    <xf numFmtId="0" fontId="1" fillId="2" borderId="6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0" borderId="0" xfId="0" applyFill="1"/>
    <xf numFmtId="164" fontId="2" fillId="0" borderId="7" xfId="0" applyNumberFormat="1" applyFont="1" applyFill="1" applyBorder="1" applyAlignment="1">
      <alignment horizontal="center" vertical="center" readingOrder="1"/>
    </xf>
    <xf numFmtId="164" fontId="2" fillId="0" borderId="8" xfId="0" applyNumberFormat="1" applyFont="1" applyFill="1" applyBorder="1" applyAlignment="1">
      <alignment horizontal="center" vertical="center" readingOrder="2"/>
    </xf>
    <xf numFmtId="164" fontId="2" fillId="0" borderId="8" xfId="0" applyNumberFormat="1" applyFont="1" applyFill="1" applyBorder="1" applyAlignment="1">
      <alignment horizontal="center" vertical="center" readingOrder="1"/>
    </xf>
    <xf numFmtId="164" fontId="2" fillId="0" borderId="9" xfId="0" applyNumberFormat="1" applyFont="1" applyFill="1" applyBorder="1" applyAlignment="1">
      <alignment horizontal="center" vertical="center" readingOrder="1"/>
    </xf>
    <xf numFmtId="164" fontId="2" fillId="0" borderId="10" xfId="0" applyNumberFormat="1" applyFont="1" applyFill="1" applyBorder="1" applyAlignment="1">
      <alignment horizontal="center" vertical="center" readingOrder="2"/>
    </xf>
    <xf numFmtId="164" fontId="2" fillId="0" borderId="10" xfId="0" applyNumberFormat="1" applyFont="1" applyFill="1" applyBorder="1" applyAlignment="1">
      <alignment horizontal="center" vertical="center" readingOrder="1"/>
    </xf>
    <xf numFmtId="164" fontId="2" fillId="0" borderId="9" xfId="0" applyNumberFormat="1" applyFont="1" applyFill="1" applyBorder="1" applyAlignment="1">
      <alignment horizontal="center" vertical="center" readingOrder="2"/>
    </xf>
    <xf numFmtId="164" fontId="2" fillId="0" borderId="26" xfId="0" applyNumberFormat="1" applyFont="1" applyFill="1" applyBorder="1" applyAlignment="1">
      <alignment horizontal="center" vertical="center" readingOrder="2"/>
    </xf>
    <xf numFmtId="164" fontId="2" fillId="0" borderId="13" xfId="0" applyNumberFormat="1" applyFont="1" applyFill="1" applyBorder="1" applyAlignment="1">
      <alignment horizontal="center" vertical="center" readingOrder="2"/>
    </xf>
    <xf numFmtId="164" fontId="2" fillId="0" borderId="13" xfId="0" applyNumberFormat="1" applyFont="1" applyFill="1" applyBorder="1" applyAlignment="1">
      <alignment horizontal="center" vertical="center" readingOrder="1"/>
    </xf>
    <xf numFmtId="0" fontId="2" fillId="3" borderId="3" xfId="0" applyFont="1" applyFill="1" applyBorder="1" applyAlignment="1">
      <alignment horizontal="center" vertical="center" readingOrder="2"/>
    </xf>
    <xf numFmtId="0" fontId="2" fillId="3" borderId="2" xfId="0" applyFont="1" applyFill="1" applyBorder="1" applyAlignment="1">
      <alignment horizontal="center" vertical="center" readingOrder="2"/>
    </xf>
    <xf numFmtId="0" fontId="2" fillId="3" borderId="11" xfId="0" applyFont="1" applyFill="1" applyBorder="1" applyAlignment="1">
      <alignment horizontal="center" vertical="center" readingOrder="2"/>
    </xf>
    <xf numFmtId="0" fontId="2" fillId="3" borderId="17" xfId="0" applyFont="1" applyFill="1" applyBorder="1" applyAlignment="1">
      <alignment horizontal="center" vertical="center" readingOrder="2"/>
    </xf>
    <xf numFmtId="0" fontId="2" fillId="3" borderId="0" xfId="0" applyFont="1" applyFill="1" applyBorder="1" applyAlignment="1">
      <alignment horizontal="center" vertical="center" readingOrder="1"/>
    </xf>
    <xf numFmtId="0" fontId="2" fillId="3" borderId="23" xfId="0" applyFont="1" applyFill="1" applyBorder="1" applyAlignment="1">
      <alignment horizontal="center" vertical="center" readingOrder="1"/>
    </xf>
    <xf numFmtId="0" fontId="2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 readingOrder="2"/>
    </xf>
    <xf numFmtId="2" fontId="2" fillId="3" borderId="12" xfId="0" applyNumberFormat="1" applyFont="1" applyFill="1" applyBorder="1" applyAlignment="1">
      <alignment horizontal="center" vertical="center" readingOrder="2"/>
    </xf>
    <xf numFmtId="2" fontId="2" fillId="3" borderId="10" xfId="0" applyNumberFormat="1" applyFont="1" applyFill="1" applyBorder="1" applyAlignment="1">
      <alignment horizontal="center" vertical="center" readingOrder="2"/>
    </xf>
    <xf numFmtId="164" fontId="2" fillId="0" borderId="17" xfId="0" applyNumberFormat="1" applyFont="1" applyFill="1" applyBorder="1" applyAlignment="1">
      <alignment horizontal="center" vertical="center" readingOrder="2"/>
    </xf>
    <xf numFmtId="2" fontId="1" fillId="4" borderId="24" xfId="0" applyNumberFormat="1" applyFont="1" applyFill="1" applyBorder="1" applyAlignment="1">
      <alignment horizontal="center" readingOrder="2"/>
    </xf>
    <xf numFmtId="2" fontId="1" fillId="4" borderId="25" xfId="0" applyNumberFormat="1" applyFont="1" applyFill="1" applyBorder="1" applyAlignment="1">
      <alignment horizontal="center" readingOrder="2"/>
    </xf>
    <xf numFmtId="2" fontId="1" fillId="4" borderId="26" xfId="0" applyNumberFormat="1" applyFont="1" applyFill="1" applyBorder="1" applyAlignment="1">
      <alignment horizontal="center" readingOrder="2"/>
    </xf>
    <xf numFmtId="2" fontId="1" fillId="4" borderId="27" xfId="0" applyNumberFormat="1" applyFont="1" applyFill="1" applyBorder="1" applyAlignment="1">
      <alignment horizontal="center" readingOrder="2"/>
    </xf>
    <xf numFmtId="0" fontId="1" fillId="4" borderId="6" xfId="0" applyFont="1" applyFill="1" applyBorder="1" applyAlignment="1">
      <alignment horizontal="center" readingOrder="2"/>
    </xf>
    <xf numFmtId="0" fontId="1" fillId="4" borderId="11" xfId="0" applyFont="1" applyFill="1" applyBorder="1" applyAlignment="1">
      <alignment horizontal="center" readingOrder="2"/>
    </xf>
    <xf numFmtId="0" fontId="1" fillId="4" borderId="1" xfId="0" applyFont="1" applyFill="1" applyBorder="1" applyAlignment="1">
      <alignment horizontal="center" readingOrder="2"/>
    </xf>
    <xf numFmtId="0" fontId="1" fillId="4" borderId="17" xfId="0" applyFont="1" applyFill="1" applyBorder="1" applyAlignment="1">
      <alignment horizontal="center" readingOrder="2"/>
    </xf>
    <xf numFmtId="1" fontId="1" fillId="4" borderId="17" xfId="0" applyNumberFormat="1" applyFont="1" applyFill="1" applyBorder="1" applyAlignment="1">
      <alignment horizontal="center" readingOrder="2"/>
    </xf>
    <xf numFmtId="0" fontId="1" fillId="4" borderId="17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center" vertical="center" readingOrder="2"/>
    </xf>
    <xf numFmtId="2" fontId="1" fillId="4" borderId="17" xfId="0" applyNumberFormat="1" applyFont="1" applyFill="1" applyBorder="1" applyAlignment="1">
      <alignment horizontal="center" vertical="center" wrapText="1" readingOrder="2"/>
    </xf>
    <xf numFmtId="2" fontId="1" fillId="4" borderId="29" xfId="0" applyNumberFormat="1" applyFont="1" applyFill="1" applyBorder="1" applyAlignment="1">
      <alignment horizontal="center" vertical="center" wrapText="1" readingOrder="2"/>
    </xf>
    <xf numFmtId="2" fontId="1" fillId="4" borderId="28" xfId="0" applyNumberFormat="1" applyFont="1" applyFill="1" applyBorder="1" applyAlignment="1">
      <alignment horizontal="center" vertical="center" wrapText="1" readingOrder="2"/>
    </xf>
    <xf numFmtId="0" fontId="1" fillId="4" borderId="17" xfId="0" applyFont="1" applyFill="1" applyBorder="1" applyAlignment="1">
      <alignment horizontal="center" vertical="center" readingOrder="1"/>
    </xf>
    <xf numFmtId="0" fontId="1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 readingOrder="2"/>
    </xf>
    <xf numFmtId="2" fontId="2" fillId="0" borderId="10" xfId="0" applyNumberFormat="1" applyFont="1" applyFill="1" applyBorder="1" applyAlignment="1">
      <alignment horizontal="center" vertical="center" wrapText="1" readingOrder="2"/>
    </xf>
    <xf numFmtId="2" fontId="2" fillId="0" borderId="31" xfId="0" applyNumberFormat="1" applyFont="1" applyFill="1" applyBorder="1" applyAlignment="1">
      <alignment horizontal="center" vertical="center" wrapText="1" readingOrder="2"/>
    </xf>
    <xf numFmtId="0" fontId="5" fillId="0" borderId="35" xfId="0" applyFont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readingOrder="2"/>
    </xf>
    <xf numFmtId="0" fontId="4" fillId="0" borderId="0" xfId="0" applyFont="1"/>
    <xf numFmtId="2" fontId="1" fillId="0" borderId="9" xfId="0" applyNumberFormat="1" applyFont="1" applyFill="1" applyBorder="1" applyAlignment="1">
      <alignment horizontal="center" readingOrder="1"/>
    </xf>
    <xf numFmtId="0" fontId="2" fillId="4" borderId="8" xfId="0" applyFont="1" applyFill="1" applyBorder="1" applyAlignment="1">
      <alignment horizontal="center" vertical="center" wrapText="1" readingOrder="2"/>
    </xf>
    <xf numFmtId="0" fontId="4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readingOrder="2"/>
    </xf>
    <xf numFmtId="2" fontId="1" fillId="4" borderId="33" xfId="0" applyNumberFormat="1" applyFont="1" applyFill="1" applyBorder="1" applyAlignment="1">
      <alignment horizontal="center" vertical="center" wrapText="1" readingOrder="2"/>
    </xf>
    <xf numFmtId="2" fontId="1" fillId="4" borderId="26" xfId="0" applyNumberFormat="1" applyFont="1" applyFill="1" applyBorder="1" applyAlignment="1">
      <alignment horizontal="center" vertical="center" wrapText="1" readingOrder="2"/>
    </xf>
    <xf numFmtId="2" fontId="1" fillId="4" borderId="27" xfId="0" applyNumberFormat="1" applyFont="1" applyFill="1" applyBorder="1" applyAlignment="1">
      <alignment horizontal="center" vertical="center" wrapText="1" readingOrder="2"/>
    </xf>
    <xf numFmtId="2" fontId="1" fillId="0" borderId="14" xfId="0" applyNumberFormat="1" applyFont="1" applyFill="1" applyBorder="1" applyAlignment="1">
      <alignment horizontal="center" readingOrder="1"/>
    </xf>
    <xf numFmtId="0" fontId="1" fillId="4" borderId="21" xfId="0" applyFont="1" applyFill="1" applyBorder="1" applyAlignment="1">
      <alignment horizontal="center" readingOrder="2"/>
    </xf>
    <xf numFmtId="2" fontId="1" fillId="4" borderId="36" xfId="0" applyNumberFormat="1" applyFont="1" applyFill="1" applyBorder="1" applyAlignment="1">
      <alignment horizontal="center" readingOrder="2"/>
    </xf>
    <xf numFmtId="0" fontId="1" fillId="4" borderId="17" xfId="0" applyFont="1" applyFill="1" applyBorder="1" applyAlignment="1">
      <alignment horizontal="center" readingOrder="1"/>
    </xf>
    <xf numFmtId="1" fontId="1" fillId="4" borderId="25" xfId="0" applyNumberFormat="1" applyFont="1" applyFill="1" applyBorder="1" applyAlignment="1">
      <alignment horizontal="center" readingOrder="2"/>
    </xf>
    <xf numFmtId="2" fontId="1" fillId="4" borderId="17" xfId="0" applyNumberFormat="1" applyFont="1" applyFill="1" applyBorder="1" applyAlignment="1">
      <alignment horizontal="center" readingOrder="2"/>
    </xf>
    <xf numFmtId="0" fontId="1" fillId="4" borderId="11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 readingOrder="2"/>
    </xf>
    <xf numFmtId="0" fontId="2" fillId="4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readingOrder="1"/>
    </xf>
    <xf numFmtId="0" fontId="1" fillId="2" borderId="4" xfId="0" applyFont="1" applyFill="1" applyBorder="1" applyAlignment="1">
      <alignment horizontal="center" readingOrder="1"/>
    </xf>
    <xf numFmtId="0" fontId="1" fillId="2" borderId="5" xfId="0" applyFont="1" applyFill="1" applyBorder="1" applyAlignment="1">
      <alignment horizontal="center" readingOrder="1"/>
    </xf>
    <xf numFmtId="0" fontId="1" fillId="2" borderId="2" xfId="0" applyFont="1" applyFill="1" applyBorder="1" applyAlignment="1">
      <alignment horizontal="center" readingOrder="2"/>
    </xf>
    <xf numFmtId="0" fontId="1" fillId="2" borderId="3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center" readingOrder="2"/>
    </xf>
    <xf numFmtId="0" fontId="1" fillId="2" borderId="4" xfId="0" applyFont="1" applyFill="1" applyBorder="1" applyAlignment="1">
      <alignment horizontal="center" readingOrder="2"/>
    </xf>
    <xf numFmtId="0" fontId="1" fillId="2" borderId="5" xfId="0" applyFont="1" applyFill="1" applyBorder="1" applyAlignment="1">
      <alignment horizontal="center" readingOrder="2"/>
    </xf>
    <xf numFmtId="0" fontId="1" fillId="4" borderId="1" xfId="0" applyFont="1" applyFill="1" applyBorder="1" applyAlignment="1">
      <alignment horizontal="center" vertical="center" readingOrder="2"/>
    </xf>
    <xf numFmtId="0" fontId="1" fillId="4" borderId="4" xfId="0" applyFont="1" applyFill="1" applyBorder="1" applyAlignment="1">
      <alignment horizontal="center" vertical="center" readingOrder="2"/>
    </xf>
    <xf numFmtId="0" fontId="1" fillId="4" borderId="5" xfId="0" applyFont="1" applyFill="1" applyBorder="1" applyAlignment="1">
      <alignment horizontal="center" vertical="center" readingOrder="2"/>
    </xf>
    <xf numFmtId="0" fontId="1" fillId="4" borderId="1" xfId="0" applyFont="1" applyFill="1" applyBorder="1" applyAlignment="1">
      <alignment horizontal="center" vertical="center" readingOrder="1"/>
    </xf>
    <xf numFmtId="0" fontId="1" fillId="4" borderId="4" xfId="0" applyFont="1" applyFill="1" applyBorder="1" applyAlignment="1">
      <alignment horizontal="center" vertical="center" readingOrder="1"/>
    </xf>
    <xf numFmtId="0" fontId="1" fillId="4" borderId="5" xfId="0" applyFont="1" applyFill="1" applyBorder="1" applyAlignment="1">
      <alignment horizontal="center" vertical="center" readingOrder="1"/>
    </xf>
    <xf numFmtId="0" fontId="1" fillId="4" borderId="21" xfId="0" applyFont="1" applyFill="1" applyBorder="1" applyAlignment="1">
      <alignment horizontal="center" readingOrder="2"/>
    </xf>
    <xf numFmtId="0" fontId="1" fillId="4" borderId="28" xfId="0" applyFont="1" applyFill="1" applyBorder="1" applyAlignment="1">
      <alignment horizontal="center" readingOrder="2"/>
    </xf>
    <xf numFmtId="0" fontId="1" fillId="4" borderId="29" xfId="0" applyFont="1" applyFill="1" applyBorder="1" applyAlignment="1">
      <alignment horizontal="center" readingOrder="2"/>
    </xf>
    <xf numFmtId="0" fontId="1" fillId="4" borderId="21" xfId="0" applyFont="1" applyFill="1" applyBorder="1" applyAlignment="1">
      <alignment horizontal="center" readingOrder="1"/>
    </xf>
    <xf numFmtId="0" fontId="1" fillId="4" borderId="28" xfId="0" applyFont="1" applyFill="1" applyBorder="1" applyAlignment="1">
      <alignment horizontal="center" readingOrder="1"/>
    </xf>
    <xf numFmtId="0" fontId="1" fillId="4" borderId="29" xfId="0" applyFont="1" applyFill="1" applyBorder="1" applyAlignment="1">
      <alignment horizontal="center" readingOrder="1"/>
    </xf>
    <xf numFmtId="2" fontId="1" fillId="4" borderId="1" xfId="0" applyNumberFormat="1" applyFont="1" applyFill="1" applyBorder="1" applyAlignment="1">
      <alignment horizontal="center" readingOrder="2"/>
    </xf>
    <xf numFmtId="2" fontId="1" fillId="4" borderId="5" xfId="0" applyNumberFormat="1" applyFont="1" applyFill="1" applyBorder="1" applyAlignment="1">
      <alignment horizontal="center" readingOrder="2"/>
    </xf>
    <xf numFmtId="2" fontId="1" fillId="4" borderId="23" xfId="0" applyNumberFormat="1" applyFont="1" applyFill="1" applyBorder="1" applyAlignment="1">
      <alignment horizontal="center" readingOrder="2"/>
    </xf>
    <xf numFmtId="2" fontId="1" fillId="4" borderId="0" xfId="0" applyNumberFormat="1" applyFont="1" applyFill="1" applyBorder="1" applyAlignment="1">
      <alignment horizontal="center" readingOrder="2"/>
    </xf>
    <xf numFmtId="2" fontId="1" fillId="4" borderId="18" xfId="0" applyNumberFormat="1" applyFont="1" applyFill="1" applyBorder="1" applyAlignment="1">
      <alignment horizontal="center" readingOrder="2"/>
    </xf>
    <xf numFmtId="0" fontId="1" fillId="4" borderId="1" xfId="0" applyFont="1" applyFill="1" applyBorder="1" applyAlignment="1">
      <alignment horizontal="center" readingOrder="1"/>
    </xf>
    <xf numFmtId="0" fontId="1" fillId="4" borderId="5" xfId="0" applyFont="1" applyFill="1" applyBorder="1" applyAlignment="1">
      <alignment horizontal="center" readingOrder="1"/>
    </xf>
    <xf numFmtId="0" fontId="1" fillId="4" borderId="1" xfId="0" applyFont="1" applyFill="1" applyBorder="1" applyAlignment="1">
      <alignment horizontal="center" readingOrder="2"/>
    </xf>
    <xf numFmtId="0" fontId="1" fillId="4" borderId="5" xfId="0" applyFont="1" applyFill="1" applyBorder="1" applyAlignment="1">
      <alignment horizontal="center" readingOrder="2"/>
    </xf>
    <xf numFmtId="0" fontId="2" fillId="4" borderId="15" xfId="0" applyFont="1" applyFill="1" applyBorder="1" applyAlignment="1">
      <alignment horizontal="center" vertical="center" readingOrder="2"/>
    </xf>
    <xf numFmtId="0" fontId="2" fillId="4" borderId="20" xfId="0" applyFont="1" applyFill="1" applyBorder="1" applyAlignment="1">
      <alignment horizontal="center" vertical="center" readingOrder="2"/>
    </xf>
    <xf numFmtId="0" fontId="2" fillId="4" borderId="7" xfId="0" applyFont="1" applyFill="1" applyBorder="1" applyAlignment="1">
      <alignment horizontal="center" vertical="center" readingOrder="2"/>
    </xf>
    <xf numFmtId="0" fontId="2" fillId="4" borderId="16" xfId="0" applyFont="1" applyFill="1" applyBorder="1" applyAlignment="1">
      <alignment horizontal="center" vertical="center" readingOrder="2"/>
    </xf>
    <xf numFmtId="0" fontId="2" fillId="4" borderId="22" xfId="0" applyFont="1" applyFill="1" applyBorder="1" applyAlignment="1">
      <alignment horizontal="center" vertical="center" readingOrder="2"/>
    </xf>
    <xf numFmtId="0" fontId="2" fillId="4" borderId="9" xfId="0" applyFont="1" applyFill="1" applyBorder="1" applyAlignment="1">
      <alignment horizontal="center" vertical="center" readingOrder="2"/>
    </xf>
    <xf numFmtId="0" fontId="2" fillId="4" borderId="19" xfId="0" applyFont="1" applyFill="1" applyBorder="1" applyAlignment="1">
      <alignment horizontal="center" vertical="center" readingOrder="2"/>
    </xf>
    <xf numFmtId="0" fontId="2" fillId="4" borderId="8" xfId="0" applyFont="1" applyFill="1" applyBorder="1" applyAlignment="1">
      <alignment horizontal="center" vertical="center" wrapText="1" readingOrder="2"/>
    </xf>
    <xf numFmtId="0" fontId="2" fillId="4" borderId="15" xfId="0" applyFont="1" applyFill="1" applyBorder="1" applyAlignment="1">
      <alignment horizontal="center" vertical="center" wrapText="1" readingOrder="2"/>
    </xf>
    <xf numFmtId="0" fontId="2" fillId="4" borderId="20" xfId="0" applyFont="1" applyFill="1" applyBorder="1" applyAlignment="1">
      <alignment horizontal="center" vertical="center" wrapText="1" readingOrder="2"/>
    </xf>
    <xf numFmtId="0" fontId="2" fillId="4" borderId="7" xfId="0" applyFont="1" applyFill="1" applyBorder="1" applyAlignment="1">
      <alignment horizontal="center" vertical="center" wrapText="1" readingOrder="2"/>
    </xf>
    <xf numFmtId="0" fontId="1" fillId="4" borderId="4" xfId="0" applyFont="1" applyFill="1" applyBorder="1" applyAlignment="1">
      <alignment horizontal="center" readingOrder="1"/>
    </xf>
    <xf numFmtId="0" fontId="1" fillId="4" borderId="4" xfId="0" applyFont="1" applyFill="1" applyBorder="1" applyAlignment="1">
      <alignment horizontal="center" readingOrder="2"/>
    </xf>
    <xf numFmtId="2" fontId="1" fillId="4" borderId="21" xfId="0" applyNumberFormat="1" applyFont="1" applyFill="1" applyBorder="1" applyAlignment="1">
      <alignment horizontal="center" readingOrder="2"/>
    </xf>
    <xf numFmtId="2" fontId="1" fillId="4" borderId="28" xfId="0" applyNumberFormat="1" applyFont="1" applyFill="1" applyBorder="1" applyAlignment="1">
      <alignment horizontal="center" readingOrder="2"/>
    </xf>
    <xf numFmtId="2" fontId="1" fillId="4" borderId="29" xfId="0" applyNumberFormat="1" applyFont="1" applyFill="1" applyBorder="1" applyAlignment="1">
      <alignment horizontal="center" readingOrder="2"/>
    </xf>
    <xf numFmtId="2" fontId="1" fillId="4" borderId="21" xfId="0" applyNumberFormat="1" applyFont="1" applyFill="1" applyBorder="1" applyAlignment="1">
      <alignment horizontal="center" vertical="center" readingOrder="2"/>
    </xf>
    <xf numFmtId="2" fontId="1" fillId="4" borderId="28" xfId="0" applyNumberFormat="1" applyFont="1" applyFill="1" applyBorder="1" applyAlignment="1">
      <alignment horizontal="center" vertical="center" readingOrder="2"/>
    </xf>
    <xf numFmtId="2" fontId="1" fillId="4" borderId="29" xfId="0" applyNumberFormat="1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FF"/>
      <color rgb="FF09D2E7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31"/>
  <sheetViews>
    <sheetView rightToLeft="1" workbookViewId="0">
      <selection activeCell="A26" sqref="A26:XFD26"/>
    </sheetView>
  </sheetViews>
  <sheetFormatPr defaultRowHeight="15.75"/>
  <cols>
    <col min="1" max="1" width="14.42578125" style="22" customWidth="1"/>
    <col min="2" max="2" width="23" style="22" customWidth="1"/>
    <col min="3" max="3" width="19.7109375" style="22" customWidth="1"/>
    <col min="4" max="4" width="18.28515625" style="22" customWidth="1"/>
    <col min="5" max="5" width="22" style="22" customWidth="1"/>
    <col min="6" max="6" width="19.5703125" style="22" customWidth="1"/>
    <col min="7" max="16384" width="9.140625" style="22"/>
  </cols>
  <sheetData>
    <row r="3" spans="1:6">
      <c r="A3" s="22" t="s">
        <v>228</v>
      </c>
      <c r="F3" s="22" t="s">
        <v>0</v>
      </c>
    </row>
    <row r="4" spans="1:6" ht="16.5" thickBot="1">
      <c r="B4" s="22" t="s">
        <v>1</v>
      </c>
      <c r="C4" s="22" t="s">
        <v>2</v>
      </c>
      <c r="F4" s="22" t="s">
        <v>3</v>
      </c>
    </row>
    <row r="5" spans="1:6">
      <c r="A5" s="112" t="s">
        <v>4</v>
      </c>
      <c r="B5" s="110" t="s">
        <v>51</v>
      </c>
      <c r="C5" s="111"/>
      <c r="D5" s="23" t="s">
        <v>56</v>
      </c>
      <c r="E5" s="24" t="s">
        <v>59</v>
      </c>
      <c r="F5" s="107" t="s">
        <v>5</v>
      </c>
    </row>
    <row r="6" spans="1:6">
      <c r="A6" s="113"/>
      <c r="B6" s="25" t="s">
        <v>53</v>
      </c>
      <c r="C6" s="25" t="s">
        <v>55</v>
      </c>
      <c r="D6" s="26" t="s">
        <v>57</v>
      </c>
      <c r="E6" s="26" t="s">
        <v>57</v>
      </c>
      <c r="F6" s="108"/>
    </row>
    <row r="7" spans="1:6" ht="16.5" thickBot="1">
      <c r="A7" s="114"/>
      <c r="B7" s="27" t="s">
        <v>52</v>
      </c>
      <c r="C7" s="27" t="s">
        <v>54</v>
      </c>
      <c r="D7" s="28" t="s">
        <v>58</v>
      </c>
      <c r="E7" s="28" t="s">
        <v>58</v>
      </c>
      <c r="F7" s="109"/>
    </row>
    <row r="8" spans="1:6" ht="16.5" thickBot="1">
      <c r="A8" s="29" t="s">
        <v>6</v>
      </c>
      <c r="B8" s="7">
        <v>27</v>
      </c>
      <c r="C8" s="7"/>
      <c r="D8" s="2">
        <v>90</v>
      </c>
      <c r="E8" s="2">
        <v>2</v>
      </c>
      <c r="F8" s="34" t="s">
        <v>7</v>
      </c>
    </row>
    <row r="9" spans="1:6" ht="16.5" thickBot="1">
      <c r="A9" s="30" t="s">
        <v>8</v>
      </c>
      <c r="B9" s="1">
        <v>644</v>
      </c>
      <c r="C9" s="1" t="s">
        <v>229</v>
      </c>
      <c r="D9" s="1" t="s">
        <v>229</v>
      </c>
      <c r="E9" s="1" t="s">
        <v>229</v>
      </c>
      <c r="F9" s="35" t="s">
        <v>9</v>
      </c>
    </row>
    <row r="10" spans="1:6" ht="16.5" thickBot="1">
      <c r="A10" s="30" t="s">
        <v>10</v>
      </c>
      <c r="B10" s="1">
        <v>590</v>
      </c>
      <c r="C10" s="1" t="s">
        <v>229</v>
      </c>
      <c r="D10" s="1" t="s">
        <v>229</v>
      </c>
      <c r="E10" s="1" t="s">
        <v>229</v>
      </c>
      <c r="F10" s="35" t="s">
        <v>11</v>
      </c>
    </row>
    <row r="11" spans="1:6" ht="16.5" thickBot="1">
      <c r="A11" s="30" t="s">
        <v>12</v>
      </c>
      <c r="B11" s="4">
        <v>1300</v>
      </c>
      <c r="C11" s="4">
        <v>80000</v>
      </c>
      <c r="D11" s="3">
        <v>200</v>
      </c>
      <c r="E11" s="1" t="s">
        <v>229</v>
      </c>
      <c r="F11" s="35" t="s">
        <v>13</v>
      </c>
    </row>
    <row r="12" spans="1:6" ht="16.5" thickBot="1">
      <c r="A12" s="30" t="s">
        <v>14</v>
      </c>
      <c r="B12" s="1">
        <v>1280</v>
      </c>
      <c r="C12" s="1">
        <v>95000</v>
      </c>
      <c r="D12" s="3">
        <v>500</v>
      </c>
      <c r="E12" s="3">
        <v>8.64</v>
      </c>
      <c r="F12" s="35" t="s">
        <v>15</v>
      </c>
    </row>
    <row r="13" spans="1:6" ht="16.5" thickBot="1">
      <c r="A13" s="30" t="s">
        <v>60</v>
      </c>
      <c r="B13" s="4">
        <v>340</v>
      </c>
      <c r="C13" s="1" t="s">
        <v>229</v>
      </c>
      <c r="D13" s="1" t="s">
        <v>229</v>
      </c>
      <c r="E13" s="1" t="s">
        <v>229</v>
      </c>
      <c r="F13" s="35" t="s">
        <v>16</v>
      </c>
    </row>
    <row r="14" spans="1:6" ht="16.5" thickBot="1">
      <c r="A14" s="30" t="s">
        <v>17</v>
      </c>
      <c r="B14" s="4">
        <v>314</v>
      </c>
      <c r="C14" s="1" t="s">
        <v>229</v>
      </c>
      <c r="D14" s="1" t="s">
        <v>229</v>
      </c>
      <c r="E14" s="1" t="s">
        <v>229</v>
      </c>
      <c r="F14" s="35" t="s">
        <v>18</v>
      </c>
    </row>
    <row r="15" spans="1:6" ht="16.5" thickBot="1">
      <c r="A15" s="30" t="s">
        <v>19</v>
      </c>
      <c r="B15" s="1">
        <v>3400</v>
      </c>
      <c r="C15" s="1" t="s">
        <v>229</v>
      </c>
      <c r="D15" s="1" t="s">
        <v>229</v>
      </c>
      <c r="E15" s="3">
        <v>1150000</v>
      </c>
      <c r="F15" s="35" t="s">
        <v>20</v>
      </c>
    </row>
    <row r="16" spans="1:6" ht="16.5" thickBot="1">
      <c r="A16" s="30" t="s">
        <v>21</v>
      </c>
      <c r="B16" s="1">
        <v>725</v>
      </c>
      <c r="C16" s="1">
        <v>22300</v>
      </c>
      <c r="D16" s="3">
        <v>3000</v>
      </c>
      <c r="E16" s="1" t="s">
        <v>229</v>
      </c>
      <c r="F16" s="35" t="s">
        <v>22</v>
      </c>
    </row>
    <row r="17" spans="1:6" ht="16.5" thickBot="1">
      <c r="A17" s="30" t="s">
        <v>23</v>
      </c>
      <c r="B17" s="1">
        <v>183</v>
      </c>
      <c r="C17" s="1">
        <v>900</v>
      </c>
      <c r="D17" s="3">
        <v>1610</v>
      </c>
      <c r="E17" s="1" t="s">
        <v>229</v>
      </c>
      <c r="F17" s="35" t="s">
        <v>24</v>
      </c>
    </row>
    <row r="18" spans="1:6" ht="16.5" thickBot="1">
      <c r="A18" s="30" t="s">
        <v>25</v>
      </c>
      <c r="B18" s="1">
        <v>3333</v>
      </c>
      <c r="C18" s="1" t="s">
        <v>229</v>
      </c>
      <c r="D18" s="3">
        <v>221000</v>
      </c>
      <c r="E18" s="3">
        <v>55</v>
      </c>
      <c r="F18" s="35" t="s">
        <v>26</v>
      </c>
    </row>
    <row r="19" spans="1:6" ht="16.5" thickBot="1">
      <c r="A19" s="30" t="s">
        <v>27</v>
      </c>
      <c r="B19" s="1">
        <v>42</v>
      </c>
      <c r="C19" s="1">
        <v>933</v>
      </c>
      <c r="D19" s="3">
        <v>5300</v>
      </c>
      <c r="E19" s="3">
        <v>1375</v>
      </c>
      <c r="F19" s="35" t="s">
        <v>28</v>
      </c>
    </row>
    <row r="20" spans="1:6" ht="16.5" thickBot="1">
      <c r="A20" s="30" t="s">
        <v>29</v>
      </c>
      <c r="B20" s="1">
        <v>3165</v>
      </c>
      <c r="C20" s="1" t="s">
        <v>229</v>
      </c>
      <c r="D20" s="1" t="s">
        <v>229</v>
      </c>
      <c r="E20" s="1" t="s">
        <v>229</v>
      </c>
      <c r="F20" s="35" t="s">
        <v>30</v>
      </c>
    </row>
    <row r="21" spans="1:6" ht="16.5" thickBot="1">
      <c r="A21" s="30" t="s">
        <v>31</v>
      </c>
      <c r="B21" s="1">
        <v>42</v>
      </c>
      <c r="C21" s="1">
        <v>1554</v>
      </c>
      <c r="D21" s="3">
        <v>12700</v>
      </c>
      <c r="E21" s="1" t="s">
        <v>229</v>
      </c>
      <c r="F21" s="35" t="s">
        <v>32</v>
      </c>
    </row>
    <row r="22" spans="1:6" ht="16.5" thickBot="1">
      <c r="A22" s="30" t="s">
        <v>33</v>
      </c>
      <c r="B22" s="1">
        <v>700</v>
      </c>
      <c r="C22" s="1">
        <v>31861</v>
      </c>
      <c r="D22" s="1" t="s">
        <v>229</v>
      </c>
      <c r="E22" s="1" t="s">
        <v>229</v>
      </c>
      <c r="F22" s="35" t="s">
        <v>34</v>
      </c>
    </row>
    <row r="23" spans="1:6" ht="16.5" thickBot="1">
      <c r="A23" s="30" t="s">
        <v>35</v>
      </c>
      <c r="B23" s="1">
        <v>180</v>
      </c>
      <c r="C23" s="4">
        <v>8700</v>
      </c>
      <c r="D23" s="1" t="s">
        <v>229</v>
      </c>
      <c r="E23" s="1" t="s">
        <v>229</v>
      </c>
      <c r="F23" s="35" t="s">
        <v>36</v>
      </c>
    </row>
    <row r="24" spans="1:6" ht="16.5" thickBot="1">
      <c r="A24" s="30" t="s">
        <v>37</v>
      </c>
      <c r="B24" s="1">
        <v>220</v>
      </c>
      <c r="C24" s="1" t="s">
        <v>229</v>
      </c>
      <c r="D24" s="3">
        <v>1700</v>
      </c>
      <c r="E24" s="1" t="s">
        <v>229</v>
      </c>
      <c r="F24" s="35" t="s">
        <v>38</v>
      </c>
    </row>
    <row r="25" spans="1:6" ht="16.5" thickBot="1">
      <c r="A25" s="30" t="s">
        <v>39</v>
      </c>
      <c r="B25" s="1">
        <v>1900</v>
      </c>
      <c r="C25" s="4">
        <v>5500</v>
      </c>
      <c r="D25" s="1" t="s">
        <v>229</v>
      </c>
      <c r="E25" s="1" t="s">
        <v>229</v>
      </c>
      <c r="F25" s="35" t="s">
        <v>40</v>
      </c>
    </row>
    <row r="26" spans="1:6" ht="16.5" thickBot="1">
      <c r="A26" s="30" t="s">
        <v>41</v>
      </c>
      <c r="B26" s="1">
        <v>2665</v>
      </c>
      <c r="C26" s="4">
        <v>87120</v>
      </c>
      <c r="D26" s="3">
        <v>756005</v>
      </c>
      <c r="E26" s="5">
        <v>1205400</v>
      </c>
      <c r="F26" s="35" t="s">
        <v>42</v>
      </c>
    </row>
    <row r="27" spans="1:6" ht="16.5" thickBot="1">
      <c r="A27" s="30" t="s">
        <v>43</v>
      </c>
      <c r="B27" s="1">
        <v>3500</v>
      </c>
      <c r="C27" s="4">
        <v>160000</v>
      </c>
      <c r="D27" s="3">
        <v>250</v>
      </c>
      <c r="E27" s="1" t="s">
        <v>229</v>
      </c>
      <c r="F27" s="35" t="s">
        <v>44</v>
      </c>
    </row>
    <row r="28" spans="1:6" ht="16.5" thickBot="1">
      <c r="A28" s="30" t="s">
        <v>45</v>
      </c>
      <c r="B28" s="1">
        <v>730</v>
      </c>
      <c r="C28" s="4">
        <v>23400</v>
      </c>
      <c r="D28" s="3">
        <v>21.8</v>
      </c>
      <c r="E28" s="5">
        <v>338</v>
      </c>
      <c r="F28" s="35" t="s">
        <v>46</v>
      </c>
    </row>
    <row r="29" spans="1:6" ht="16.5" thickBot="1">
      <c r="A29" s="31" t="s">
        <v>47</v>
      </c>
      <c r="B29" s="1">
        <v>2500</v>
      </c>
      <c r="C29" s="4">
        <v>31455</v>
      </c>
      <c r="D29" s="1" t="s">
        <v>229</v>
      </c>
      <c r="E29" s="1" t="s">
        <v>229</v>
      </c>
      <c r="F29" s="36" t="s">
        <v>48</v>
      </c>
    </row>
    <row r="30" spans="1:6" ht="16.5" thickBot="1">
      <c r="A30" s="32" t="s">
        <v>49</v>
      </c>
      <c r="B30" s="33">
        <f>SUM(B8:B29)</f>
        <v>27780</v>
      </c>
      <c r="C30" s="33">
        <f t="shared" ref="C30:E30" si="0">SUM(C8:C29)</f>
        <v>548723</v>
      </c>
      <c r="D30" s="33">
        <f t="shared" si="0"/>
        <v>1002376.8</v>
      </c>
      <c r="E30" s="33">
        <f t="shared" si="0"/>
        <v>2357178.6399999997</v>
      </c>
      <c r="F30" s="37" t="s">
        <v>50</v>
      </c>
    </row>
    <row r="31" spans="1:6">
      <c r="B31" s="22" t="s">
        <v>61</v>
      </c>
    </row>
  </sheetData>
  <mergeCells count="3">
    <mergeCell ref="F5:F7"/>
    <mergeCell ref="B5:C5"/>
    <mergeCell ref="A5:A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1"/>
  <sheetViews>
    <sheetView rightToLeft="1" zoomScale="70" zoomScaleNormal="70" workbookViewId="0">
      <selection activeCell="J25" sqref="J25"/>
    </sheetView>
  </sheetViews>
  <sheetFormatPr defaultRowHeight="15"/>
  <cols>
    <col min="1" max="1" width="25.140625" style="38" customWidth="1"/>
    <col min="2" max="2" width="24.140625" style="38" customWidth="1"/>
    <col min="3" max="3" width="11" style="38" customWidth="1"/>
    <col min="4" max="4" width="12" style="38" customWidth="1"/>
    <col min="5" max="5" width="11" style="38" customWidth="1"/>
    <col min="6" max="6" width="13" style="38" customWidth="1"/>
    <col min="7" max="7" width="15.140625" style="38" customWidth="1"/>
    <col min="8" max="8" width="12.28515625" style="38" customWidth="1"/>
    <col min="9" max="9" width="11.7109375" style="38" customWidth="1"/>
    <col min="10" max="10" width="14.28515625" style="38" customWidth="1"/>
    <col min="11" max="11" width="14.42578125" style="38" customWidth="1"/>
    <col min="12" max="12" width="11.5703125" style="38" customWidth="1"/>
    <col min="13" max="13" width="12" style="38" customWidth="1"/>
    <col min="14" max="14" width="13.28515625" style="38" customWidth="1"/>
    <col min="15" max="15" width="12.85546875" style="38" customWidth="1"/>
    <col min="16" max="16" width="11.5703125" style="38" customWidth="1"/>
    <col min="17" max="17" width="15" style="38" customWidth="1"/>
    <col min="18" max="18" width="13.28515625" style="38" customWidth="1"/>
    <col min="19" max="19" width="14.5703125" style="38" customWidth="1"/>
    <col min="20" max="16384" width="9.140625" style="38"/>
  </cols>
  <sheetData>
    <row r="1" spans="1:19" ht="16.5" thickBot="1">
      <c r="A1" s="22" t="s">
        <v>62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S1" s="22" t="s">
        <v>74</v>
      </c>
    </row>
    <row r="2" spans="1:19" ht="15.75" thickBot="1">
      <c r="A2" s="49" t="s">
        <v>230</v>
      </c>
      <c r="B2" s="50" t="s">
        <v>4</v>
      </c>
      <c r="C2" s="51" t="s">
        <v>6</v>
      </c>
      <c r="D2" s="51" t="s">
        <v>8</v>
      </c>
      <c r="E2" s="51" t="s">
        <v>10</v>
      </c>
      <c r="F2" s="51" t="s">
        <v>12</v>
      </c>
      <c r="G2" s="51" t="s">
        <v>14</v>
      </c>
      <c r="H2" s="51" t="s">
        <v>21</v>
      </c>
      <c r="I2" s="51" t="s">
        <v>23</v>
      </c>
      <c r="J2" s="51" t="s">
        <v>25</v>
      </c>
      <c r="K2" s="51" t="s">
        <v>27</v>
      </c>
      <c r="L2" s="51" t="s">
        <v>29</v>
      </c>
      <c r="M2" s="51" t="s">
        <v>31</v>
      </c>
      <c r="N2" s="51" t="s">
        <v>33</v>
      </c>
      <c r="O2" s="51" t="s">
        <v>35</v>
      </c>
      <c r="P2" s="51" t="s">
        <v>37</v>
      </c>
      <c r="Q2" s="51" t="s">
        <v>41</v>
      </c>
      <c r="R2" s="51" t="s">
        <v>43</v>
      </c>
      <c r="S2" s="52" t="s">
        <v>49</v>
      </c>
    </row>
    <row r="3" spans="1:19" ht="15.75" thickBot="1">
      <c r="A3" s="53" t="s">
        <v>231</v>
      </c>
      <c r="B3" s="54" t="s">
        <v>5</v>
      </c>
      <c r="C3" s="55" t="s">
        <v>7</v>
      </c>
      <c r="D3" s="56" t="s">
        <v>9</v>
      </c>
      <c r="E3" s="56" t="s">
        <v>11</v>
      </c>
      <c r="F3" s="56" t="s">
        <v>13</v>
      </c>
      <c r="G3" s="56" t="s">
        <v>15</v>
      </c>
      <c r="H3" s="56" t="s">
        <v>22</v>
      </c>
      <c r="I3" s="56" t="s">
        <v>24</v>
      </c>
      <c r="J3" s="56" t="s">
        <v>26</v>
      </c>
      <c r="K3" s="56" t="s">
        <v>28</v>
      </c>
      <c r="L3" s="56" t="s">
        <v>30</v>
      </c>
      <c r="M3" s="56" t="s">
        <v>32</v>
      </c>
      <c r="N3" s="56" t="s">
        <v>34</v>
      </c>
      <c r="O3" s="56" t="s">
        <v>36</v>
      </c>
      <c r="P3" s="56" t="s">
        <v>38</v>
      </c>
      <c r="Q3" s="56" t="s">
        <v>42</v>
      </c>
      <c r="R3" s="56" t="s">
        <v>44</v>
      </c>
      <c r="S3" s="57" t="s">
        <v>50</v>
      </c>
    </row>
    <row r="4" spans="1:19" ht="15.75" customHeight="1" thickBot="1">
      <c r="A4" s="58" t="s">
        <v>63</v>
      </c>
      <c r="B4" s="59" t="s">
        <v>64</v>
      </c>
      <c r="C4" s="39">
        <v>13.5</v>
      </c>
      <c r="D4" s="40"/>
      <c r="E4" s="40"/>
      <c r="F4" s="41">
        <v>50</v>
      </c>
      <c r="G4" s="40">
        <v>9.5</v>
      </c>
      <c r="H4" s="40"/>
      <c r="I4" s="40"/>
      <c r="J4" s="40"/>
      <c r="K4" s="40"/>
      <c r="L4" s="40"/>
      <c r="M4" s="40"/>
      <c r="N4" s="40"/>
      <c r="O4" s="40"/>
      <c r="P4" s="40">
        <v>1.6</v>
      </c>
      <c r="Q4" s="40"/>
      <c r="R4" s="40"/>
      <c r="S4" s="61">
        <f t="shared" ref="S4:S21" si="0">SUM(C4:R4)</f>
        <v>74.599999999999994</v>
      </c>
    </row>
    <row r="5" spans="1:19" ht="15.75" thickBot="1">
      <c r="A5" s="58" t="s">
        <v>63</v>
      </c>
      <c r="B5" s="59" t="s">
        <v>73</v>
      </c>
      <c r="C5" s="39"/>
      <c r="D5" s="40"/>
      <c r="E5" s="40">
        <v>5100</v>
      </c>
      <c r="F5" s="41"/>
      <c r="G5" s="40"/>
      <c r="H5" s="40"/>
      <c r="I5" s="40"/>
      <c r="J5" s="40"/>
      <c r="K5" s="40"/>
      <c r="L5" s="40"/>
      <c r="M5" s="40">
        <v>500</v>
      </c>
      <c r="N5" s="40"/>
      <c r="O5" s="40"/>
      <c r="P5" s="40"/>
      <c r="Q5" s="40"/>
      <c r="R5" s="40"/>
      <c r="S5" s="61">
        <f t="shared" si="0"/>
        <v>5600</v>
      </c>
    </row>
    <row r="6" spans="1:19" ht="15.75" thickBot="1">
      <c r="A6" s="58" t="s">
        <v>65</v>
      </c>
      <c r="B6" s="59" t="s">
        <v>66</v>
      </c>
      <c r="C6" s="39">
        <v>6</v>
      </c>
      <c r="D6" s="40"/>
      <c r="E6" s="40"/>
      <c r="F6" s="41">
        <v>16750</v>
      </c>
      <c r="G6" s="40">
        <v>5454000</v>
      </c>
      <c r="H6" s="40"/>
      <c r="I6" s="40"/>
      <c r="J6" s="40"/>
      <c r="K6" s="40"/>
      <c r="L6" s="40"/>
      <c r="M6" s="40"/>
      <c r="N6" s="40"/>
      <c r="O6" s="41"/>
      <c r="P6" s="41"/>
      <c r="Q6" s="41"/>
      <c r="R6" s="41"/>
      <c r="S6" s="61">
        <f t="shared" si="0"/>
        <v>5470756</v>
      </c>
    </row>
    <row r="7" spans="1:19" ht="15.75" thickBot="1">
      <c r="A7" s="58" t="s">
        <v>76</v>
      </c>
      <c r="B7" s="59" t="s">
        <v>64</v>
      </c>
      <c r="C7" s="42"/>
      <c r="D7" s="43"/>
      <c r="E7" s="43"/>
      <c r="F7" s="44"/>
      <c r="G7" s="43"/>
      <c r="H7" s="43">
        <v>2000</v>
      </c>
      <c r="I7" s="43">
        <v>2192</v>
      </c>
      <c r="J7" s="43"/>
      <c r="K7" s="43"/>
      <c r="L7" s="43"/>
      <c r="M7" s="43"/>
      <c r="N7" s="43"/>
      <c r="O7" s="44"/>
      <c r="P7" s="44"/>
      <c r="Q7" s="44"/>
      <c r="R7" s="44"/>
      <c r="S7" s="61">
        <f t="shared" si="0"/>
        <v>4192</v>
      </c>
    </row>
    <row r="8" spans="1:19" ht="15.75" thickBot="1">
      <c r="A8" s="60" t="s">
        <v>77</v>
      </c>
      <c r="B8" s="59" t="s">
        <v>64</v>
      </c>
      <c r="C8" s="42"/>
      <c r="D8" s="43"/>
      <c r="E8" s="43"/>
      <c r="F8" s="44"/>
      <c r="G8" s="43"/>
      <c r="H8" s="43"/>
      <c r="I8" s="43"/>
      <c r="J8" s="43"/>
      <c r="K8" s="43"/>
      <c r="L8" s="43"/>
      <c r="M8" s="43"/>
      <c r="N8" s="43"/>
      <c r="O8" s="44"/>
      <c r="P8" s="44"/>
      <c r="Q8" s="44"/>
      <c r="R8" s="44">
        <v>90</v>
      </c>
      <c r="S8" s="61">
        <f t="shared" si="0"/>
        <v>90</v>
      </c>
    </row>
    <row r="9" spans="1:19" ht="15.75" thickBot="1">
      <c r="A9" s="60" t="s">
        <v>78</v>
      </c>
      <c r="B9" s="59" t="s">
        <v>66</v>
      </c>
      <c r="C9" s="42"/>
      <c r="D9" s="43"/>
      <c r="E9" s="43"/>
      <c r="F9" s="44"/>
      <c r="G9" s="43"/>
      <c r="H9" s="43"/>
      <c r="I9" s="43"/>
      <c r="J9" s="43"/>
      <c r="K9" s="43"/>
      <c r="L9" s="43"/>
      <c r="M9" s="43"/>
      <c r="N9" s="43"/>
      <c r="O9" s="44">
        <v>450</v>
      </c>
      <c r="P9" s="44"/>
      <c r="Q9" s="44"/>
      <c r="R9" s="44"/>
      <c r="S9" s="61">
        <f t="shared" si="0"/>
        <v>450</v>
      </c>
    </row>
    <row r="10" spans="1:19" ht="15.75" thickBot="1">
      <c r="A10" s="60" t="s">
        <v>68</v>
      </c>
      <c r="B10" s="59" t="s">
        <v>66</v>
      </c>
      <c r="C10" s="42"/>
      <c r="D10" s="43"/>
      <c r="E10" s="43"/>
      <c r="F10" s="44"/>
      <c r="G10" s="43"/>
      <c r="H10" s="43"/>
      <c r="I10" s="43"/>
      <c r="J10" s="43">
        <v>200000</v>
      </c>
      <c r="K10" s="43"/>
      <c r="L10" s="43"/>
      <c r="M10" s="43"/>
      <c r="N10" s="43">
        <v>1000000</v>
      </c>
      <c r="O10" s="44"/>
      <c r="P10" s="44"/>
      <c r="Q10" s="44"/>
      <c r="R10" s="44"/>
      <c r="S10" s="61">
        <f t="shared" si="0"/>
        <v>1200000</v>
      </c>
    </row>
    <row r="11" spans="1:19" ht="15.75" thickBot="1">
      <c r="A11" s="60" t="s">
        <v>67</v>
      </c>
      <c r="B11" s="59" t="s">
        <v>64</v>
      </c>
      <c r="C11" s="45">
        <v>5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61">
        <f t="shared" si="0"/>
        <v>5</v>
      </c>
    </row>
    <row r="12" spans="1:19" ht="15.75" thickBot="1">
      <c r="A12" s="60" t="s">
        <v>67</v>
      </c>
      <c r="B12" s="59" t="s">
        <v>66</v>
      </c>
      <c r="C12" s="45"/>
      <c r="D12" s="43"/>
      <c r="E12" s="43"/>
      <c r="F12" s="43"/>
      <c r="G12" s="43"/>
      <c r="H12" s="43"/>
      <c r="I12" s="43"/>
      <c r="J12" s="43"/>
      <c r="K12" s="43"/>
      <c r="L12" s="43">
        <v>11713</v>
      </c>
      <c r="M12" s="43">
        <v>11250</v>
      </c>
      <c r="N12" s="43"/>
      <c r="O12" s="43"/>
      <c r="P12" s="43"/>
      <c r="Q12" s="43"/>
      <c r="R12" s="43"/>
      <c r="S12" s="61">
        <f t="shared" si="0"/>
        <v>22963</v>
      </c>
    </row>
    <row r="13" spans="1:19" ht="15.75" thickBot="1">
      <c r="A13" s="60" t="s">
        <v>68</v>
      </c>
      <c r="B13" s="59" t="s">
        <v>64</v>
      </c>
      <c r="C13" s="45">
        <v>60</v>
      </c>
      <c r="D13" s="43"/>
      <c r="E13" s="43"/>
      <c r="F13" s="43">
        <v>20</v>
      </c>
      <c r="G13" s="43">
        <v>3.8</v>
      </c>
      <c r="H13" s="43">
        <v>900</v>
      </c>
      <c r="I13" s="43"/>
      <c r="J13" s="43"/>
      <c r="K13" s="43"/>
      <c r="L13" s="43">
        <v>86</v>
      </c>
      <c r="M13" s="43"/>
      <c r="N13" s="43"/>
      <c r="O13" s="43"/>
      <c r="P13" s="43">
        <v>27</v>
      </c>
      <c r="Q13" s="43"/>
      <c r="R13" s="43"/>
      <c r="S13" s="61">
        <f t="shared" si="0"/>
        <v>1096.8</v>
      </c>
    </row>
    <row r="14" spans="1:19" ht="15.75" thickBot="1">
      <c r="A14" s="60" t="s">
        <v>70</v>
      </c>
      <c r="B14" s="59" t="s">
        <v>71</v>
      </c>
      <c r="C14" s="45">
        <v>0</v>
      </c>
      <c r="D14" s="43">
        <v>6400</v>
      </c>
      <c r="E14" s="43"/>
      <c r="F14" s="43"/>
      <c r="G14" s="43"/>
      <c r="H14" s="43"/>
      <c r="I14" s="43">
        <v>905</v>
      </c>
      <c r="J14" s="43"/>
      <c r="K14" s="43">
        <v>51262500</v>
      </c>
      <c r="L14" s="43"/>
      <c r="M14" s="43"/>
      <c r="N14" s="43"/>
      <c r="O14" s="43">
        <v>219622</v>
      </c>
      <c r="P14" s="43"/>
      <c r="Q14" s="43"/>
      <c r="R14" s="43"/>
      <c r="S14" s="61">
        <f t="shared" si="0"/>
        <v>51489427</v>
      </c>
    </row>
    <row r="15" spans="1:19" ht="15.75" thickBot="1">
      <c r="A15" s="58" t="s">
        <v>69</v>
      </c>
      <c r="B15" s="59" t="s">
        <v>66</v>
      </c>
      <c r="C15" s="45">
        <v>0</v>
      </c>
      <c r="D15" s="43">
        <v>186000</v>
      </c>
      <c r="E15" s="43"/>
      <c r="F15" s="43"/>
      <c r="G15" s="43"/>
      <c r="H15" s="43">
        <v>300</v>
      </c>
      <c r="I15" s="43">
        <v>47000</v>
      </c>
      <c r="J15" s="43"/>
      <c r="K15" s="43">
        <v>194006</v>
      </c>
      <c r="L15" s="43"/>
      <c r="M15" s="43">
        <v>200</v>
      </c>
      <c r="N15" s="43"/>
      <c r="O15" s="43">
        <v>116340</v>
      </c>
      <c r="P15" s="43"/>
      <c r="Q15" s="43"/>
      <c r="R15" s="43"/>
      <c r="S15" s="61">
        <f t="shared" si="0"/>
        <v>543846</v>
      </c>
    </row>
    <row r="16" spans="1:19" ht="15.75" thickBot="1">
      <c r="A16" s="60" t="s">
        <v>75</v>
      </c>
      <c r="B16" s="59" t="s">
        <v>64</v>
      </c>
      <c r="C16" s="45"/>
      <c r="D16" s="43"/>
      <c r="E16" s="43"/>
      <c r="F16" s="43"/>
      <c r="G16" s="43">
        <v>2.4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61">
        <f t="shared" si="0"/>
        <v>2.4</v>
      </c>
    </row>
    <row r="17" spans="1:19" ht="15.75" thickBot="1">
      <c r="A17" s="60" t="s">
        <v>223</v>
      </c>
      <c r="B17" s="59" t="s">
        <v>66</v>
      </c>
      <c r="C17" s="45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>
        <v>141615</v>
      </c>
      <c r="R17" s="43"/>
      <c r="S17" s="61">
        <f t="shared" si="0"/>
        <v>141615</v>
      </c>
    </row>
    <row r="18" spans="1:19" ht="15.75" thickBot="1">
      <c r="A18" s="60" t="s">
        <v>222</v>
      </c>
      <c r="B18" s="59" t="s">
        <v>64</v>
      </c>
      <c r="C18" s="45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>
        <v>568460.34</v>
      </c>
      <c r="R18" s="43"/>
      <c r="S18" s="61">
        <f t="shared" si="0"/>
        <v>568460.34</v>
      </c>
    </row>
    <row r="19" spans="1:19" ht="15.75" thickBot="1">
      <c r="A19" s="60" t="s">
        <v>221</v>
      </c>
      <c r="B19" s="59" t="s">
        <v>64</v>
      </c>
      <c r="C19" s="45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>
        <v>211311.24</v>
      </c>
      <c r="R19" s="43"/>
      <c r="S19" s="61">
        <f t="shared" si="0"/>
        <v>211311.24</v>
      </c>
    </row>
    <row r="20" spans="1:19" ht="15.75" thickBot="1">
      <c r="A20" s="58" t="s">
        <v>72</v>
      </c>
      <c r="B20" s="59" t="s">
        <v>64</v>
      </c>
      <c r="C20" s="45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>
        <v>7</v>
      </c>
      <c r="S20" s="61">
        <f t="shared" si="0"/>
        <v>7</v>
      </c>
    </row>
    <row r="21" spans="1:19" ht="15.75" thickBot="1">
      <c r="A21" s="59" t="s">
        <v>72</v>
      </c>
      <c r="B21" s="59" t="s">
        <v>73</v>
      </c>
      <c r="C21" s="46">
        <v>0</v>
      </c>
      <c r="D21" s="47"/>
      <c r="E21" s="47">
        <v>600</v>
      </c>
      <c r="F21" s="47">
        <v>1030</v>
      </c>
      <c r="G21" s="47">
        <v>19950</v>
      </c>
      <c r="H21" s="47"/>
      <c r="I21" s="47"/>
      <c r="J21" s="47"/>
      <c r="K21" s="47"/>
      <c r="L21" s="47"/>
      <c r="M21" s="47"/>
      <c r="N21" s="47"/>
      <c r="O21" s="48"/>
      <c r="P21" s="48"/>
      <c r="Q21" s="48">
        <v>5768819</v>
      </c>
      <c r="R21" s="48"/>
      <c r="S21" s="61">
        <f t="shared" si="0"/>
        <v>5790399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L30"/>
  <sheetViews>
    <sheetView rightToLeft="1" zoomScale="80" zoomScaleNormal="80" workbookViewId="0">
      <selection activeCell="A28" sqref="A28:XFD28"/>
    </sheetView>
  </sheetViews>
  <sheetFormatPr defaultRowHeight="15"/>
  <cols>
    <col min="1" max="1" width="19.85546875" customWidth="1"/>
    <col min="2" max="2" width="12.5703125" customWidth="1"/>
    <col min="3" max="3" width="15.140625" customWidth="1"/>
    <col min="4" max="5" width="12.140625" customWidth="1"/>
    <col min="6" max="6" width="12" customWidth="1"/>
    <col min="7" max="7" width="15.140625" customWidth="1"/>
    <col min="8" max="8" width="14.85546875" customWidth="1"/>
    <col min="9" max="9" width="9.85546875" customWidth="1"/>
    <col min="10" max="11" width="12.5703125" customWidth="1"/>
    <col min="12" max="12" width="19.85546875" customWidth="1"/>
  </cols>
  <sheetData>
    <row r="2" spans="1:12" ht="15.75">
      <c r="A2" s="6" t="s">
        <v>79</v>
      </c>
      <c r="B2" s="6"/>
      <c r="C2" s="6"/>
      <c r="D2" s="6"/>
      <c r="E2" s="6"/>
      <c r="F2" s="6"/>
      <c r="G2" s="6"/>
      <c r="H2" s="6"/>
      <c r="I2" s="6"/>
      <c r="J2" s="6"/>
      <c r="K2" s="6"/>
      <c r="L2" s="6" t="s">
        <v>81</v>
      </c>
    </row>
    <row r="3" spans="1:12" ht="16.5" thickBot="1">
      <c r="A3" s="6" t="s">
        <v>80</v>
      </c>
      <c r="C3" s="6"/>
      <c r="D3" s="6"/>
      <c r="E3" s="6"/>
      <c r="F3" s="6"/>
      <c r="G3" s="6"/>
      <c r="H3" s="6"/>
      <c r="I3" s="6"/>
      <c r="J3" s="6"/>
      <c r="K3" s="6"/>
      <c r="L3" s="6" t="s">
        <v>232</v>
      </c>
    </row>
    <row r="4" spans="1:12" ht="16.5" thickBot="1">
      <c r="A4" s="115" t="s">
        <v>4</v>
      </c>
      <c r="B4" s="121" t="s">
        <v>82</v>
      </c>
      <c r="C4" s="122"/>
      <c r="D4" s="122"/>
      <c r="E4" s="122"/>
      <c r="F4" s="122"/>
      <c r="G4" s="122"/>
      <c r="H4" s="122"/>
      <c r="I4" s="122"/>
      <c r="J4" s="122"/>
      <c r="K4" s="123"/>
      <c r="L4" s="118" t="s">
        <v>5</v>
      </c>
    </row>
    <row r="5" spans="1:12" ht="16.5" thickBot="1">
      <c r="A5" s="116"/>
      <c r="B5" s="124" t="s">
        <v>83</v>
      </c>
      <c r="C5" s="125"/>
      <c r="D5" s="125"/>
      <c r="E5" s="125"/>
      <c r="F5" s="125"/>
      <c r="G5" s="125"/>
      <c r="H5" s="125"/>
      <c r="I5" s="125"/>
      <c r="J5" s="125"/>
      <c r="K5" s="126"/>
      <c r="L5" s="119"/>
    </row>
    <row r="6" spans="1:12" ht="15.75">
      <c r="A6" s="116"/>
      <c r="B6" s="129" t="s">
        <v>84</v>
      </c>
      <c r="C6" s="130"/>
      <c r="D6" s="130"/>
      <c r="E6" s="130"/>
      <c r="F6" s="131"/>
      <c r="G6" s="129" t="s">
        <v>85</v>
      </c>
      <c r="H6" s="130"/>
      <c r="I6" s="130"/>
      <c r="J6" s="131"/>
      <c r="K6" s="127" t="s">
        <v>89</v>
      </c>
      <c r="L6" s="119"/>
    </row>
    <row r="7" spans="1:12" ht="16.5" thickBot="1">
      <c r="A7" s="117"/>
      <c r="B7" s="62" t="s">
        <v>86</v>
      </c>
      <c r="C7" s="63" t="s">
        <v>87</v>
      </c>
      <c r="D7" s="64" t="s">
        <v>88</v>
      </c>
      <c r="E7" s="64" t="s">
        <v>190</v>
      </c>
      <c r="F7" s="65" t="s">
        <v>90</v>
      </c>
      <c r="G7" s="62" t="s">
        <v>86</v>
      </c>
      <c r="H7" s="63" t="s">
        <v>87</v>
      </c>
      <c r="I7" s="64" t="s">
        <v>88</v>
      </c>
      <c r="J7" s="65" t="s">
        <v>90</v>
      </c>
      <c r="K7" s="128"/>
      <c r="L7" s="120"/>
    </row>
    <row r="8" spans="1:12" ht="16.5" thickBot="1">
      <c r="A8" s="66" t="s">
        <v>6</v>
      </c>
      <c r="B8" s="9">
        <v>80</v>
      </c>
      <c r="C8" s="9">
        <v>320</v>
      </c>
      <c r="D8" s="10">
        <v>0</v>
      </c>
      <c r="E8" s="10"/>
      <c r="F8" s="10">
        <f t="shared" ref="F8:F9" si="0">B8+C8+D8+E8</f>
        <v>400</v>
      </c>
      <c r="G8" s="10">
        <v>90</v>
      </c>
      <c r="H8" s="10">
        <v>220</v>
      </c>
      <c r="I8" s="10">
        <v>50</v>
      </c>
      <c r="J8" s="10">
        <f>G8+H8+I8</f>
        <v>360</v>
      </c>
      <c r="K8" s="10">
        <f>J8+F8</f>
        <v>760</v>
      </c>
      <c r="L8" s="72" t="s">
        <v>7</v>
      </c>
    </row>
    <row r="9" spans="1:12" ht="16.5" thickBot="1">
      <c r="A9" s="67" t="s">
        <v>8</v>
      </c>
      <c r="B9" s="11">
        <v>21220</v>
      </c>
      <c r="C9" s="11"/>
      <c r="D9" s="12"/>
      <c r="E9" s="10"/>
      <c r="F9" s="10">
        <f t="shared" si="0"/>
        <v>21220</v>
      </c>
      <c r="G9" s="12"/>
      <c r="H9" s="12"/>
      <c r="I9" s="12"/>
      <c r="J9" s="10">
        <f t="shared" ref="J9:J29" si="1">G9+H9+I9</f>
        <v>0</v>
      </c>
      <c r="K9" s="10">
        <f t="shared" ref="K9:K29" si="2">J9+F9</f>
        <v>21220</v>
      </c>
      <c r="L9" s="73" t="s">
        <v>9</v>
      </c>
    </row>
    <row r="10" spans="1:12" ht="16.5" thickBot="1">
      <c r="A10" s="67" t="s">
        <v>10</v>
      </c>
      <c r="B10" s="11">
        <v>4707</v>
      </c>
      <c r="C10" s="11">
        <v>2145</v>
      </c>
      <c r="D10" s="12">
        <v>1385</v>
      </c>
      <c r="E10" s="10">
        <v>927</v>
      </c>
      <c r="F10" s="10">
        <f>B10+C10+D10+E10</f>
        <v>9164</v>
      </c>
      <c r="G10" s="12"/>
      <c r="H10" s="12"/>
      <c r="I10" s="12"/>
      <c r="J10" s="10">
        <f t="shared" si="1"/>
        <v>0</v>
      </c>
      <c r="K10" s="10">
        <f t="shared" si="2"/>
        <v>9164</v>
      </c>
      <c r="L10" s="73" t="s">
        <v>11</v>
      </c>
    </row>
    <row r="11" spans="1:12" ht="16.5" thickBot="1">
      <c r="A11" s="67" t="s">
        <v>12</v>
      </c>
      <c r="B11" s="13">
        <v>47647</v>
      </c>
      <c r="C11" s="13"/>
      <c r="D11" s="12"/>
      <c r="E11" s="10"/>
      <c r="F11" s="10">
        <f t="shared" ref="F11:F29" si="3">B11+C11+D11+E11</f>
        <v>47647</v>
      </c>
      <c r="G11" s="12"/>
      <c r="H11" s="12"/>
      <c r="I11" s="12">
        <v>6330</v>
      </c>
      <c r="J11" s="10">
        <f t="shared" si="1"/>
        <v>6330</v>
      </c>
      <c r="K11" s="10">
        <f t="shared" si="2"/>
        <v>53977</v>
      </c>
      <c r="L11" s="73" t="s">
        <v>13</v>
      </c>
    </row>
    <row r="12" spans="1:12" ht="16.5" thickBot="1">
      <c r="A12" s="67" t="s">
        <v>14</v>
      </c>
      <c r="B12" s="11">
        <v>28865</v>
      </c>
      <c r="C12" s="11">
        <v>20971</v>
      </c>
      <c r="D12" s="12"/>
      <c r="E12" s="10"/>
      <c r="F12" s="10">
        <f t="shared" si="3"/>
        <v>49836</v>
      </c>
      <c r="G12" s="12"/>
      <c r="H12" s="12"/>
      <c r="I12" s="12"/>
      <c r="J12" s="10">
        <f t="shared" si="1"/>
        <v>0</v>
      </c>
      <c r="K12" s="10">
        <f t="shared" si="2"/>
        <v>49836</v>
      </c>
      <c r="L12" s="73" t="s">
        <v>15</v>
      </c>
    </row>
    <row r="13" spans="1:12" ht="16.5" thickBot="1">
      <c r="A13" s="67" t="s">
        <v>60</v>
      </c>
      <c r="B13" s="11" t="s">
        <v>229</v>
      </c>
      <c r="C13" s="11" t="s">
        <v>229</v>
      </c>
      <c r="D13" s="11" t="s">
        <v>229</v>
      </c>
      <c r="E13" s="11" t="s">
        <v>229</v>
      </c>
      <c r="F13" s="11" t="s">
        <v>229</v>
      </c>
      <c r="G13" s="11" t="s">
        <v>229</v>
      </c>
      <c r="H13" s="11" t="s">
        <v>229</v>
      </c>
      <c r="I13" s="11" t="s">
        <v>229</v>
      </c>
      <c r="J13" s="11" t="s">
        <v>229</v>
      </c>
      <c r="K13" s="11" t="s">
        <v>229</v>
      </c>
      <c r="L13" s="73" t="s">
        <v>16</v>
      </c>
    </row>
    <row r="14" spans="1:12" ht="16.5" thickBot="1">
      <c r="A14" s="67" t="s">
        <v>17</v>
      </c>
      <c r="B14" s="11" t="s">
        <v>229</v>
      </c>
      <c r="C14" s="11" t="s">
        <v>229</v>
      </c>
      <c r="D14" s="11" t="s">
        <v>229</v>
      </c>
      <c r="E14" s="11" t="s">
        <v>229</v>
      </c>
      <c r="F14" s="11" t="s">
        <v>229</v>
      </c>
      <c r="G14" s="11" t="s">
        <v>229</v>
      </c>
      <c r="H14" s="11" t="s">
        <v>229</v>
      </c>
      <c r="I14" s="11" t="s">
        <v>229</v>
      </c>
      <c r="J14" s="11" t="s">
        <v>229</v>
      </c>
      <c r="K14" s="11" t="s">
        <v>229</v>
      </c>
      <c r="L14" s="73" t="s">
        <v>18</v>
      </c>
    </row>
    <row r="15" spans="1:12" ht="16.5" thickBot="1">
      <c r="A15" s="67" t="s">
        <v>19</v>
      </c>
      <c r="B15" s="11">
        <v>7181</v>
      </c>
      <c r="C15" s="11"/>
      <c r="D15" s="12"/>
      <c r="E15" s="10"/>
      <c r="F15" s="10">
        <f t="shared" si="3"/>
        <v>7181</v>
      </c>
      <c r="G15" s="12"/>
      <c r="H15" s="12"/>
      <c r="I15" s="12"/>
      <c r="J15" s="10">
        <f t="shared" si="1"/>
        <v>0</v>
      </c>
      <c r="K15" s="10">
        <f t="shared" si="2"/>
        <v>7181</v>
      </c>
      <c r="L15" s="73" t="s">
        <v>20</v>
      </c>
    </row>
    <row r="16" spans="1:12" ht="16.5" thickBot="1">
      <c r="A16" s="67" t="s">
        <v>21</v>
      </c>
      <c r="B16" s="11">
        <v>7551</v>
      </c>
      <c r="C16" s="11">
        <v>1749</v>
      </c>
      <c r="D16" s="12">
        <v>3000</v>
      </c>
      <c r="E16" s="10"/>
      <c r="F16" s="10">
        <f t="shared" si="3"/>
        <v>12300</v>
      </c>
      <c r="G16" s="12">
        <v>0</v>
      </c>
      <c r="H16" s="12">
        <v>300</v>
      </c>
      <c r="I16" s="12">
        <v>200</v>
      </c>
      <c r="J16" s="10">
        <f t="shared" si="1"/>
        <v>500</v>
      </c>
      <c r="K16" s="10">
        <f t="shared" si="2"/>
        <v>12800</v>
      </c>
      <c r="L16" s="73" t="s">
        <v>22</v>
      </c>
    </row>
    <row r="17" spans="1:12" ht="16.5" thickBot="1">
      <c r="A17" s="67" t="s">
        <v>23</v>
      </c>
      <c r="B17" s="11">
        <v>6689</v>
      </c>
      <c r="C17" s="11">
        <v>2936</v>
      </c>
      <c r="D17" s="12"/>
      <c r="E17" s="10"/>
      <c r="F17" s="10">
        <f t="shared" si="3"/>
        <v>9625</v>
      </c>
      <c r="G17" s="12"/>
      <c r="H17" s="12"/>
      <c r="I17" s="12">
        <v>1450</v>
      </c>
      <c r="J17" s="10">
        <f t="shared" si="1"/>
        <v>1450</v>
      </c>
      <c r="K17" s="10">
        <f t="shared" si="2"/>
        <v>11075</v>
      </c>
      <c r="L17" s="73" t="s">
        <v>24</v>
      </c>
    </row>
    <row r="18" spans="1:12" ht="16.5" thickBot="1">
      <c r="A18" s="67" t="s">
        <v>25</v>
      </c>
      <c r="B18" s="11">
        <v>45500</v>
      </c>
      <c r="C18" s="11">
        <v>26000</v>
      </c>
      <c r="D18" s="12">
        <v>21400</v>
      </c>
      <c r="E18" s="10"/>
      <c r="F18" s="10">
        <f t="shared" si="3"/>
        <v>92900</v>
      </c>
      <c r="G18" s="12">
        <v>56000</v>
      </c>
      <c r="H18" s="12">
        <v>32000</v>
      </c>
      <c r="I18" s="12">
        <v>23100</v>
      </c>
      <c r="J18" s="10">
        <f t="shared" si="1"/>
        <v>111100</v>
      </c>
      <c r="K18" s="10">
        <f t="shared" si="2"/>
        <v>204000</v>
      </c>
      <c r="L18" s="73" t="s">
        <v>26</v>
      </c>
    </row>
    <row r="19" spans="1:12" ht="16.5" thickBot="1">
      <c r="A19" s="67" t="s">
        <v>27</v>
      </c>
      <c r="B19" s="11">
        <v>1700</v>
      </c>
      <c r="C19" s="11">
        <v>5000</v>
      </c>
      <c r="D19" s="12"/>
      <c r="E19" s="10"/>
      <c r="F19" s="10">
        <f t="shared" si="3"/>
        <v>6700</v>
      </c>
      <c r="G19" s="12">
        <v>300</v>
      </c>
      <c r="H19" s="12">
        <v>500</v>
      </c>
      <c r="I19" s="12"/>
      <c r="J19" s="10">
        <f t="shared" si="1"/>
        <v>800</v>
      </c>
      <c r="K19" s="10">
        <f t="shared" si="2"/>
        <v>7500</v>
      </c>
      <c r="L19" s="73" t="s">
        <v>28</v>
      </c>
    </row>
    <row r="20" spans="1:12" ht="16.5" thickBot="1">
      <c r="A20" s="67" t="s">
        <v>29</v>
      </c>
      <c r="B20" s="11">
        <v>36652</v>
      </c>
      <c r="C20" s="11">
        <v>11660</v>
      </c>
      <c r="D20" s="12"/>
      <c r="E20" s="10"/>
      <c r="F20" s="10">
        <f t="shared" si="3"/>
        <v>48312</v>
      </c>
      <c r="G20" s="12"/>
      <c r="H20" s="12"/>
      <c r="I20" s="12">
        <v>21</v>
      </c>
      <c r="J20" s="10">
        <f t="shared" si="1"/>
        <v>21</v>
      </c>
      <c r="K20" s="10">
        <f t="shared" si="2"/>
        <v>48333</v>
      </c>
      <c r="L20" s="73" t="s">
        <v>30</v>
      </c>
    </row>
    <row r="21" spans="1:12" ht="16.5" thickBot="1">
      <c r="A21" s="67" t="s">
        <v>31</v>
      </c>
      <c r="B21" s="11">
        <v>1785</v>
      </c>
      <c r="C21" s="11"/>
      <c r="D21" s="12">
        <v>1692</v>
      </c>
      <c r="E21" s="10"/>
      <c r="F21" s="10">
        <f t="shared" si="3"/>
        <v>3477</v>
      </c>
      <c r="G21" s="12"/>
      <c r="H21" s="12"/>
      <c r="I21" s="12"/>
      <c r="J21" s="10">
        <f t="shared" si="1"/>
        <v>0</v>
      </c>
      <c r="K21" s="10">
        <f t="shared" si="2"/>
        <v>3477</v>
      </c>
      <c r="L21" s="73" t="s">
        <v>32</v>
      </c>
    </row>
    <row r="22" spans="1:12" ht="16.5" thickBot="1">
      <c r="A22" s="67" t="s">
        <v>33</v>
      </c>
      <c r="B22" s="11">
        <v>3193</v>
      </c>
      <c r="C22" s="11"/>
      <c r="D22" s="12"/>
      <c r="E22" s="10"/>
      <c r="F22" s="10">
        <f t="shared" si="3"/>
        <v>3193</v>
      </c>
      <c r="G22" s="12"/>
      <c r="H22" s="12"/>
      <c r="I22" s="12"/>
      <c r="J22" s="10">
        <f t="shared" si="1"/>
        <v>0</v>
      </c>
      <c r="K22" s="10">
        <f t="shared" si="2"/>
        <v>3193</v>
      </c>
      <c r="L22" s="73" t="s">
        <v>34</v>
      </c>
    </row>
    <row r="23" spans="1:12" ht="16.5" thickBot="1">
      <c r="A23" s="67" t="s">
        <v>35</v>
      </c>
      <c r="B23" s="11">
        <v>4252</v>
      </c>
      <c r="C23" s="13"/>
      <c r="D23" s="12"/>
      <c r="E23" s="10"/>
      <c r="F23" s="10">
        <f t="shared" si="3"/>
        <v>4252</v>
      </c>
      <c r="G23" s="12"/>
      <c r="H23" s="12"/>
      <c r="I23" s="12"/>
      <c r="J23" s="10">
        <f t="shared" si="1"/>
        <v>0</v>
      </c>
      <c r="K23" s="10">
        <f t="shared" si="2"/>
        <v>4252</v>
      </c>
      <c r="L23" s="73" t="s">
        <v>36</v>
      </c>
    </row>
    <row r="24" spans="1:12" ht="16.5" thickBot="1">
      <c r="A24" s="67" t="s">
        <v>37</v>
      </c>
      <c r="B24" s="11">
        <v>1500</v>
      </c>
      <c r="C24" s="13">
        <v>5000</v>
      </c>
      <c r="D24" s="12"/>
      <c r="E24" s="10"/>
      <c r="F24" s="10">
        <f t="shared" si="3"/>
        <v>6500</v>
      </c>
      <c r="G24" s="12"/>
      <c r="H24" s="12"/>
      <c r="I24" s="12"/>
      <c r="J24" s="10">
        <f t="shared" si="1"/>
        <v>0</v>
      </c>
      <c r="K24" s="10">
        <f t="shared" si="2"/>
        <v>6500</v>
      </c>
      <c r="L24" s="73" t="s">
        <v>38</v>
      </c>
    </row>
    <row r="25" spans="1:12" ht="16.5" thickBot="1">
      <c r="A25" s="67" t="s">
        <v>39</v>
      </c>
      <c r="B25" s="11">
        <v>4357</v>
      </c>
      <c r="C25" s="13"/>
      <c r="D25" s="12"/>
      <c r="E25" s="10"/>
      <c r="F25" s="10">
        <f t="shared" si="3"/>
        <v>4357</v>
      </c>
      <c r="G25" s="12"/>
      <c r="H25" s="12"/>
      <c r="I25" s="12"/>
      <c r="J25" s="10">
        <f t="shared" si="1"/>
        <v>0</v>
      </c>
      <c r="K25" s="10">
        <f t="shared" si="2"/>
        <v>4357</v>
      </c>
      <c r="L25" s="73" t="s">
        <v>40</v>
      </c>
    </row>
    <row r="26" spans="1:12" ht="16.5" thickBot="1">
      <c r="A26" s="67" t="s">
        <v>41</v>
      </c>
      <c r="B26" s="11">
        <v>51461</v>
      </c>
      <c r="C26" s="13"/>
      <c r="D26" s="12"/>
      <c r="E26" s="10"/>
      <c r="F26" s="10">
        <f t="shared" si="3"/>
        <v>51461</v>
      </c>
      <c r="G26" s="12"/>
      <c r="H26" s="12"/>
      <c r="I26" s="12"/>
      <c r="J26" s="10">
        <f t="shared" si="1"/>
        <v>0</v>
      </c>
      <c r="K26" s="10">
        <f t="shared" si="2"/>
        <v>51461</v>
      </c>
      <c r="L26" s="73" t="s">
        <v>42</v>
      </c>
    </row>
    <row r="27" spans="1:12" ht="16.5" thickBot="1">
      <c r="A27" s="67" t="s">
        <v>43</v>
      </c>
      <c r="B27" s="11">
        <v>104973</v>
      </c>
      <c r="C27" s="13"/>
      <c r="D27" s="12">
        <v>3160</v>
      </c>
      <c r="E27" s="10"/>
      <c r="F27" s="10">
        <f t="shared" si="3"/>
        <v>108133</v>
      </c>
      <c r="G27" s="12"/>
      <c r="H27" s="12"/>
      <c r="I27" s="12">
        <v>3160</v>
      </c>
      <c r="J27" s="10">
        <f t="shared" si="1"/>
        <v>3160</v>
      </c>
      <c r="K27" s="10">
        <f t="shared" si="2"/>
        <v>111293</v>
      </c>
      <c r="L27" s="73" t="s">
        <v>44</v>
      </c>
    </row>
    <row r="28" spans="1:12" ht="16.5" thickBot="1">
      <c r="A28" s="67" t="s">
        <v>45</v>
      </c>
      <c r="B28" s="11">
        <v>15700</v>
      </c>
      <c r="C28" s="13">
        <v>15000</v>
      </c>
      <c r="D28" s="12">
        <v>12000</v>
      </c>
      <c r="E28" s="10"/>
      <c r="F28" s="10">
        <f t="shared" si="3"/>
        <v>42700</v>
      </c>
      <c r="G28" s="12">
        <v>14300</v>
      </c>
      <c r="H28" s="12">
        <v>20000</v>
      </c>
      <c r="I28" s="12">
        <v>11000</v>
      </c>
      <c r="J28" s="10">
        <f t="shared" si="1"/>
        <v>45300</v>
      </c>
      <c r="K28" s="10">
        <f t="shared" si="2"/>
        <v>88000</v>
      </c>
      <c r="L28" s="73" t="s">
        <v>46</v>
      </c>
    </row>
    <row r="29" spans="1:12" ht="16.5" thickBot="1">
      <c r="A29" s="68" t="s">
        <v>47</v>
      </c>
      <c r="B29" s="11">
        <v>83157</v>
      </c>
      <c r="C29" s="13"/>
      <c r="D29" s="12"/>
      <c r="E29" s="10"/>
      <c r="F29" s="10">
        <f t="shared" si="3"/>
        <v>83157</v>
      </c>
      <c r="G29" s="12">
        <v>24952</v>
      </c>
      <c r="H29" s="12"/>
      <c r="I29" s="12"/>
      <c r="J29" s="10">
        <f t="shared" si="1"/>
        <v>24952</v>
      </c>
      <c r="K29" s="10">
        <f t="shared" si="2"/>
        <v>108109</v>
      </c>
      <c r="L29" s="74" t="s">
        <v>48</v>
      </c>
    </row>
    <row r="30" spans="1:12" ht="16.5" thickBot="1">
      <c r="A30" s="69" t="s">
        <v>49</v>
      </c>
      <c r="B30" s="70">
        <f>SUM(B8:B29)</f>
        <v>478170</v>
      </c>
      <c r="C30" s="70">
        <f t="shared" ref="C30:K30" si="4">SUM(C8:C29)</f>
        <v>90781</v>
      </c>
      <c r="D30" s="70">
        <f t="shared" si="4"/>
        <v>42637</v>
      </c>
      <c r="E30" s="70">
        <f t="shared" si="4"/>
        <v>927</v>
      </c>
      <c r="F30" s="70">
        <f t="shared" si="4"/>
        <v>612515</v>
      </c>
      <c r="G30" s="70">
        <f t="shared" si="4"/>
        <v>95642</v>
      </c>
      <c r="H30" s="70">
        <f t="shared" si="4"/>
        <v>53020</v>
      </c>
      <c r="I30" s="70">
        <f t="shared" si="4"/>
        <v>45311</v>
      </c>
      <c r="J30" s="70">
        <f t="shared" si="4"/>
        <v>193973</v>
      </c>
      <c r="K30" s="70">
        <f t="shared" si="4"/>
        <v>806488</v>
      </c>
      <c r="L30" s="71" t="s">
        <v>50</v>
      </c>
    </row>
  </sheetData>
  <mergeCells count="7">
    <mergeCell ref="A4:A7"/>
    <mergeCell ref="L4:L7"/>
    <mergeCell ref="B4:K4"/>
    <mergeCell ref="B5:K5"/>
    <mergeCell ref="K6:K7"/>
    <mergeCell ref="B6:F6"/>
    <mergeCell ref="G6:J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J27"/>
  <sheetViews>
    <sheetView rightToLeft="1" topLeftCell="A10" workbookViewId="0">
      <selection activeCell="A23" sqref="A23"/>
    </sheetView>
  </sheetViews>
  <sheetFormatPr defaultRowHeight="15"/>
  <cols>
    <col min="1" max="1" width="17" customWidth="1"/>
    <col min="2" max="2" width="12.5703125" customWidth="1"/>
    <col min="3" max="3" width="13.7109375" customWidth="1"/>
    <col min="4" max="4" width="12" customWidth="1"/>
    <col min="5" max="5" width="14.7109375" customWidth="1"/>
    <col min="6" max="6" width="13.5703125" customWidth="1"/>
    <col min="7" max="8" width="9.85546875" customWidth="1"/>
    <col min="9" max="9" width="12.5703125" customWidth="1"/>
    <col min="10" max="10" width="14.85546875" customWidth="1"/>
  </cols>
  <sheetData>
    <row r="2" spans="1:10" ht="15.75">
      <c r="A2" s="6" t="s">
        <v>91</v>
      </c>
      <c r="B2" s="6"/>
      <c r="C2" s="6"/>
      <c r="D2" s="6"/>
      <c r="E2" s="6"/>
      <c r="F2" s="6"/>
      <c r="G2" s="6"/>
      <c r="H2" s="6"/>
      <c r="I2" s="6"/>
      <c r="J2" s="6" t="s">
        <v>92</v>
      </c>
    </row>
    <row r="3" spans="1:10" ht="16.5" thickBot="1">
      <c r="A3" s="6" t="s">
        <v>93</v>
      </c>
      <c r="C3" s="6"/>
      <c r="D3" s="6"/>
      <c r="E3" s="6"/>
      <c r="F3" s="6"/>
      <c r="G3" s="6"/>
      <c r="H3" s="6"/>
      <c r="I3" s="6"/>
      <c r="J3" t="s">
        <v>94</v>
      </c>
    </row>
    <row r="4" spans="1:10" ht="92.25" customHeight="1" thickBot="1">
      <c r="A4" s="75" t="s">
        <v>4</v>
      </c>
      <c r="B4" s="76" t="s">
        <v>95</v>
      </c>
      <c r="C4" s="76" t="s">
        <v>96</v>
      </c>
      <c r="D4" s="77" t="s">
        <v>97</v>
      </c>
      <c r="E4" s="76" t="s">
        <v>101</v>
      </c>
      <c r="F4" s="76" t="s">
        <v>98</v>
      </c>
      <c r="G4" s="78" t="s">
        <v>99</v>
      </c>
      <c r="H4" s="76" t="s">
        <v>100</v>
      </c>
      <c r="I4" s="76" t="s">
        <v>170</v>
      </c>
      <c r="J4" s="79" t="s">
        <v>5</v>
      </c>
    </row>
    <row r="5" spans="1:10" ht="16.5" thickBot="1">
      <c r="A5" s="66" t="s">
        <v>6</v>
      </c>
      <c r="B5" s="13">
        <v>6</v>
      </c>
      <c r="C5" s="7">
        <v>244</v>
      </c>
      <c r="D5" s="10">
        <v>33</v>
      </c>
      <c r="E5" s="10">
        <v>120</v>
      </c>
      <c r="F5" s="10">
        <v>60</v>
      </c>
      <c r="G5" s="10">
        <v>240</v>
      </c>
      <c r="H5" s="10">
        <v>130</v>
      </c>
      <c r="I5" s="12" t="s">
        <v>229</v>
      </c>
      <c r="J5" s="80" t="s">
        <v>7</v>
      </c>
    </row>
    <row r="6" spans="1:10" ht="16.5" thickBot="1">
      <c r="A6" s="67" t="s">
        <v>8</v>
      </c>
      <c r="B6" s="1" t="s">
        <v>229</v>
      </c>
      <c r="C6" s="1">
        <v>3043</v>
      </c>
      <c r="D6" s="12" t="s">
        <v>229</v>
      </c>
      <c r="E6" s="12" t="s">
        <v>229</v>
      </c>
      <c r="F6" s="12" t="s">
        <v>229</v>
      </c>
      <c r="G6" s="12">
        <v>21220</v>
      </c>
      <c r="H6" s="12">
        <v>60</v>
      </c>
      <c r="I6" s="12" t="s">
        <v>229</v>
      </c>
      <c r="J6" s="80" t="s">
        <v>9</v>
      </c>
    </row>
    <row r="7" spans="1:10" ht="16.5" thickBot="1">
      <c r="A7" s="67" t="s">
        <v>10</v>
      </c>
      <c r="B7" s="11">
        <v>8</v>
      </c>
      <c r="C7" s="1">
        <v>902.4</v>
      </c>
      <c r="D7" s="12" t="s">
        <v>229</v>
      </c>
      <c r="E7" s="12">
        <v>700</v>
      </c>
      <c r="F7" s="12" t="s">
        <v>229</v>
      </c>
      <c r="G7" s="12">
        <v>9164</v>
      </c>
      <c r="H7" s="12">
        <v>31</v>
      </c>
      <c r="I7" s="12" t="s">
        <v>229</v>
      </c>
      <c r="J7" s="80" t="s">
        <v>11</v>
      </c>
    </row>
    <row r="8" spans="1:10" ht="16.5" thickBot="1">
      <c r="A8" s="67" t="s">
        <v>12</v>
      </c>
      <c r="B8" s="13">
        <v>5</v>
      </c>
      <c r="C8" s="12" t="s">
        <v>229</v>
      </c>
      <c r="D8" s="12">
        <v>5000</v>
      </c>
      <c r="E8" s="12">
        <v>4000</v>
      </c>
      <c r="F8" s="12">
        <v>6000</v>
      </c>
      <c r="G8" s="12">
        <v>50231</v>
      </c>
      <c r="H8" s="12">
        <v>1030</v>
      </c>
      <c r="I8" s="12">
        <v>5000</v>
      </c>
      <c r="J8" s="80" t="s">
        <v>13</v>
      </c>
    </row>
    <row r="9" spans="1:10" ht="16.5" thickBot="1">
      <c r="A9" s="67" t="s">
        <v>14</v>
      </c>
      <c r="B9" s="11">
        <v>6</v>
      </c>
      <c r="C9" s="12" t="s">
        <v>229</v>
      </c>
      <c r="D9" s="12">
        <v>1607</v>
      </c>
      <c r="E9" s="12">
        <v>1055</v>
      </c>
      <c r="F9" s="12">
        <v>1101</v>
      </c>
      <c r="G9" s="12">
        <v>49836</v>
      </c>
      <c r="H9" s="12">
        <v>633</v>
      </c>
      <c r="I9" s="12">
        <v>1013</v>
      </c>
      <c r="J9" s="80" t="s">
        <v>15</v>
      </c>
    </row>
    <row r="10" spans="1:10" ht="16.5" thickBot="1">
      <c r="A10" s="67" t="s">
        <v>60</v>
      </c>
      <c r="B10" s="12" t="s">
        <v>229</v>
      </c>
      <c r="C10" s="12" t="s">
        <v>229</v>
      </c>
      <c r="D10" s="12" t="s">
        <v>229</v>
      </c>
      <c r="E10" s="12" t="s">
        <v>229</v>
      </c>
      <c r="F10" s="12" t="s">
        <v>229</v>
      </c>
      <c r="G10" s="12" t="s">
        <v>229</v>
      </c>
      <c r="H10" s="12" t="s">
        <v>229</v>
      </c>
      <c r="I10" s="12" t="s">
        <v>229</v>
      </c>
      <c r="J10" s="80" t="s">
        <v>16</v>
      </c>
    </row>
    <row r="11" spans="1:10" ht="16.5" thickBot="1">
      <c r="A11" s="67" t="s">
        <v>17</v>
      </c>
      <c r="B11" s="12" t="s">
        <v>229</v>
      </c>
      <c r="C11" s="12" t="s">
        <v>229</v>
      </c>
      <c r="D11" s="12" t="s">
        <v>229</v>
      </c>
      <c r="E11" s="12" t="s">
        <v>229</v>
      </c>
      <c r="F11" s="12" t="s">
        <v>229</v>
      </c>
      <c r="G11" s="12" t="s">
        <v>229</v>
      </c>
      <c r="H11" s="12" t="s">
        <v>229</v>
      </c>
      <c r="I11" s="12" t="s">
        <v>229</v>
      </c>
      <c r="J11" s="80" t="s">
        <v>18</v>
      </c>
    </row>
    <row r="12" spans="1:10" ht="16.5" thickBot="1">
      <c r="A12" s="67" t="s">
        <v>19</v>
      </c>
      <c r="B12" s="12" t="s">
        <v>229</v>
      </c>
      <c r="C12" s="12" t="s">
        <v>229</v>
      </c>
      <c r="D12" s="12" t="s">
        <v>229</v>
      </c>
      <c r="E12" s="12" t="s">
        <v>229</v>
      </c>
      <c r="F12" s="12" t="s">
        <v>229</v>
      </c>
      <c r="G12" s="12">
        <v>22603</v>
      </c>
      <c r="H12" s="12" t="s">
        <v>229</v>
      </c>
      <c r="I12" s="12" t="s">
        <v>229</v>
      </c>
      <c r="J12" s="80" t="s">
        <v>20</v>
      </c>
    </row>
    <row r="13" spans="1:10" ht="16.5" thickBot="1">
      <c r="A13" s="67" t="s">
        <v>21</v>
      </c>
      <c r="B13" s="11">
        <v>5</v>
      </c>
      <c r="C13" s="1">
        <v>7500</v>
      </c>
      <c r="D13" s="12" t="s">
        <v>229</v>
      </c>
      <c r="E13" s="12">
        <v>1200</v>
      </c>
      <c r="F13" s="12" t="s">
        <v>229</v>
      </c>
      <c r="G13" s="12">
        <v>12500</v>
      </c>
      <c r="H13" s="12">
        <v>720</v>
      </c>
      <c r="I13" s="12" t="s">
        <v>229</v>
      </c>
      <c r="J13" s="80" t="s">
        <v>22</v>
      </c>
    </row>
    <row r="14" spans="1:10" ht="16.5" thickBot="1">
      <c r="A14" s="67" t="s">
        <v>23</v>
      </c>
      <c r="B14" s="11">
        <v>6</v>
      </c>
      <c r="C14" s="1">
        <v>3800</v>
      </c>
      <c r="D14" s="12">
        <v>3500</v>
      </c>
      <c r="E14" s="12">
        <v>1250</v>
      </c>
      <c r="F14" s="12">
        <v>800</v>
      </c>
      <c r="G14" s="12">
        <v>3000</v>
      </c>
      <c r="H14" s="12">
        <v>2000</v>
      </c>
      <c r="I14" s="12" t="s">
        <v>229</v>
      </c>
      <c r="J14" s="80" t="s">
        <v>24</v>
      </c>
    </row>
    <row r="15" spans="1:10" ht="16.5" thickBot="1">
      <c r="A15" s="67" t="s">
        <v>25</v>
      </c>
      <c r="B15" s="1"/>
      <c r="C15" s="12" t="s">
        <v>229</v>
      </c>
      <c r="D15" s="12">
        <v>250</v>
      </c>
      <c r="E15" s="12">
        <v>1200</v>
      </c>
      <c r="F15" s="12">
        <v>400</v>
      </c>
      <c r="G15" s="12">
        <v>115000</v>
      </c>
      <c r="H15" s="12">
        <v>281200</v>
      </c>
      <c r="I15" s="12" t="s">
        <v>229</v>
      </c>
      <c r="J15" s="80" t="s">
        <v>26</v>
      </c>
    </row>
    <row r="16" spans="1:10" ht="16.5" thickBot="1">
      <c r="A16" s="67" t="s">
        <v>27</v>
      </c>
      <c r="B16" s="11">
        <v>4</v>
      </c>
      <c r="C16" s="1">
        <v>2400</v>
      </c>
      <c r="D16" s="12" t="s">
        <v>229</v>
      </c>
      <c r="E16" s="12" t="s">
        <v>229</v>
      </c>
      <c r="F16" s="12" t="s">
        <v>229</v>
      </c>
      <c r="G16" s="12">
        <v>1220</v>
      </c>
      <c r="H16" s="12" t="s">
        <v>229</v>
      </c>
      <c r="I16" s="12" t="s">
        <v>229</v>
      </c>
      <c r="J16" s="80" t="s">
        <v>28</v>
      </c>
    </row>
    <row r="17" spans="1:10" ht="16.5" thickBot="1">
      <c r="A17" s="67" t="s">
        <v>29</v>
      </c>
      <c r="B17" s="11">
        <v>6</v>
      </c>
      <c r="C17" s="12" t="s">
        <v>229</v>
      </c>
      <c r="D17" s="12">
        <v>3132</v>
      </c>
      <c r="E17" s="12" t="s">
        <v>229</v>
      </c>
      <c r="F17" s="12" t="s">
        <v>229</v>
      </c>
      <c r="G17" s="12">
        <v>46665</v>
      </c>
      <c r="H17" s="12" t="s">
        <v>229</v>
      </c>
      <c r="I17" s="12" t="s">
        <v>229</v>
      </c>
      <c r="J17" s="80" t="s">
        <v>30</v>
      </c>
    </row>
    <row r="18" spans="1:10" ht="16.5" thickBot="1">
      <c r="A18" s="67" t="s">
        <v>31</v>
      </c>
      <c r="B18" s="11">
        <v>7</v>
      </c>
      <c r="C18" s="1">
        <v>2700</v>
      </c>
      <c r="D18" s="12" t="s">
        <v>199</v>
      </c>
      <c r="E18" s="12">
        <v>450</v>
      </c>
      <c r="F18" s="12" t="s">
        <v>199</v>
      </c>
      <c r="G18" s="12">
        <v>3477</v>
      </c>
      <c r="H18" s="12">
        <v>300</v>
      </c>
      <c r="I18" s="12" t="s">
        <v>229</v>
      </c>
      <c r="J18" s="80" t="s">
        <v>32</v>
      </c>
    </row>
    <row r="19" spans="1:10" ht="16.5" thickBot="1">
      <c r="A19" s="67" t="s">
        <v>33</v>
      </c>
      <c r="B19" s="11"/>
      <c r="C19" s="1">
        <v>9000</v>
      </c>
      <c r="D19" s="12">
        <v>100</v>
      </c>
      <c r="E19" s="12">
        <v>50</v>
      </c>
      <c r="F19" s="12">
        <v>60</v>
      </c>
      <c r="G19" s="12">
        <v>3193</v>
      </c>
      <c r="H19" s="12">
        <v>12</v>
      </c>
      <c r="I19" s="12" t="s">
        <v>229</v>
      </c>
      <c r="J19" s="80" t="s">
        <v>34</v>
      </c>
    </row>
    <row r="20" spans="1:10" ht="16.5" thickBot="1">
      <c r="A20" s="67" t="s">
        <v>35</v>
      </c>
      <c r="B20" s="12" t="s">
        <v>229</v>
      </c>
      <c r="C20" s="12" t="s">
        <v>229</v>
      </c>
      <c r="D20" s="12" t="s">
        <v>229</v>
      </c>
      <c r="E20" s="12" t="s">
        <v>229</v>
      </c>
      <c r="F20" s="12" t="s">
        <v>229</v>
      </c>
      <c r="G20" s="12">
        <v>4252</v>
      </c>
      <c r="H20" s="12">
        <v>85</v>
      </c>
      <c r="I20" s="12" t="s">
        <v>229</v>
      </c>
      <c r="J20" s="80" t="s">
        <v>36</v>
      </c>
    </row>
    <row r="21" spans="1:10" ht="16.5" thickBot="1">
      <c r="A21" s="67" t="s">
        <v>37</v>
      </c>
      <c r="B21" s="11">
        <v>4</v>
      </c>
      <c r="C21" s="4">
        <v>10000</v>
      </c>
      <c r="D21" s="12" t="s">
        <v>199</v>
      </c>
      <c r="E21" s="12" t="s">
        <v>199</v>
      </c>
      <c r="F21" s="12" t="s">
        <v>199</v>
      </c>
      <c r="G21" s="12">
        <v>6500</v>
      </c>
      <c r="H21" s="12" t="s">
        <v>229</v>
      </c>
      <c r="I21" s="12" t="s">
        <v>229</v>
      </c>
      <c r="J21" s="80" t="s">
        <v>38</v>
      </c>
    </row>
    <row r="22" spans="1:10" ht="16.5" thickBot="1">
      <c r="A22" s="67" t="s">
        <v>39</v>
      </c>
      <c r="B22" s="12" t="s">
        <v>229</v>
      </c>
      <c r="C22" s="12" t="s">
        <v>229</v>
      </c>
      <c r="D22" s="12" t="s">
        <v>229</v>
      </c>
      <c r="E22" s="12" t="s">
        <v>229</v>
      </c>
      <c r="F22" s="12">
        <v>600</v>
      </c>
      <c r="G22" s="12">
        <v>3500</v>
      </c>
      <c r="H22" s="12">
        <v>58</v>
      </c>
      <c r="I22" s="12" t="s">
        <v>229</v>
      </c>
      <c r="J22" s="80" t="s">
        <v>40</v>
      </c>
    </row>
    <row r="23" spans="1:10" ht="16.5" thickBot="1">
      <c r="A23" s="67" t="s">
        <v>41</v>
      </c>
      <c r="B23" s="12" t="s">
        <v>229</v>
      </c>
      <c r="C23" s="12" t="s">
        <v>229</v>
      </c>
      <c r="D23" s="12" t="s">
        <v>229</v>
      </c>
      <c r="E23" s="12" t="s">
        <v>229</v>
      </c>
      <c r="F23" s="12" t="s">
        <v>229</v>
      </c>
      <c r="G23" s="12">
        <v>51461</v>
      </c>
      <c r="H23" s="12" t="s">
        <v>229</v>
      </c>
      <c r="I23" s="12" t="s">
        <v>229</v>
      </c>
      <c r="J23" s="80" t="s">
        <v>42</v>
      </c>
    </row>
    <row r="24" spans="1:10" ht="16.5" thickBot="1">
      <c r="A24" s="67" t="s">
        <v>43</v>
      </c>
      <c r="B24" s="1"/>
      <c r="C24" s="12" t="s">
        <v>229</v>
      </c>
      <c r="D24" s="12" t="s">
        <v>229</v>
      </c>
      <c r="E24" s="12">
        <v>1587</v>
      </c>
      <c r="F24" s="12">
        <v>89000</v>
      </c>
      <c r="G24" s="12">
        <v>111133</v>
      </c>
      <c r="H24" s="12">
        <v>320</v>
      </c>
      <c r="I24" s="12" t="s">
        <v>229</v>
      </c>
      <c r="J24" s="80" t="s">
        <v>44</v>
      </c>
    </row>
    <row r="25" spans="1:10" ht="16.5" thickBot="1">
      <c r="A25" s="67" t="s">
        <v>45</v>
      </c>
      <c r="B25" s="11">
        <v>5</v>
      </c>
      <c r="C25" s="4">
        <v>3500</v>
      </c>
      <c r="D25" s="12">
        <v>25200</v>
      </c>
      <c r="E25" s="12">
        <v>10300</v>
      </c>
      <c r="F25" s="12">
        <v>14100</v>
      </c>
      <c r="G25" s="12">
        <v>15400</v>
      </c>
      <c r="H25" s="12" t="s">
        <v>229</v>
      </c>
      <c r="I25" s="12" t="s">
        <v>229</v>
      </c>
      <c r="J25" s="80" t="s">
        <v>46</v>
      </c>
    </row>
    <row r="26" spans="1:10" ht="16.5" thickBot="1">
      <c r="A26" s="68" t="s">
        <v>47</v>
      </c>
      <c r="B26" s="1"/>
      <c r="C26" s="12" t="s">
        <v>229</v>
      </c>
      <c r="D26" s="12">
        <v>50</v>
      </c>
      <c r="E26" s="12">
        <v>1400</v>
      </c>
      <c r="F26" s="12">
        <v>3500</v>
      </c>
      <c r="G26" s="12">
        <v>4800</v>
      </c>
      <c r="H26" s="12">
        <v>1200</v>
      </c>
      <c r="I26" s="12" t="s">
        <v>229</v>
      </c>
      <c r="J26" s="81" t="s">
        <v>48</v>
      </c>
    </row>
    <row r="27" spans="1:10" ht="16.5" thickBot="1">
      <c r="A27" s="69" t="s">
        <v>49</v>
      </c>
      <c r="B27" s="70">
        <f>AVERAGE(B5:B26)</f>
        <v>5.6363636363636367</v>
      </c>
      <c r="C27" s="70">
        <f>AVERAGE(C5:C26)</f>
        <v>4308.9400000000005</v>
      </c>
      <c r="D27" s="70">
        <f>SUM(D5:D26)</f>
        <v>38872</v>
      </c>
      <c r="E27" s="70">
        <f t="shared" ref="E27:H27" si="0">SUM(E5:E26)</f>
        <v>23312</v>
      </c>
      <c r="F27" s="70">
        <f t="shared" si="0"/>
        <v>115621</v>
      </c>
      <c r="G27" s="70">
        <f t="shared" si="0"/>
        <v>535395</v>
      </c>
      <c r="H27" s="70">
        <f t="shared" si="0"/>
        <v>287779</v>
      </c>
      <c r="I27" s="70">
        <f>SUM(I5:I26)</f>
        <v>6013</v>
      </c>
      <c r="J27" s="82" t="s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F26"/>
  <sheetViews>
    <sheetView rightToLeft="1" workbookViewId="0">
      <selection activeCell="H23" sqref="H23"/>
    </sheetView>
  </sheetViews>
  <sheetFormatPr defaultRowHeight="15"/>
  <cols>
    <col min="1" max="1" width="11.140625" customWidth="1"/>
    <col min="2" max="2" width="20.7109375" customWidth="1"/>
    <col min="3" max="3" width="20.42578125" customWidth="1"/>
    <col min="4" max="4" width="24.140625" customWidth="1"/>
    <col min="5" max="5" width="22.7109375" customWidth="1"/>
    <col min="6" max="6" width="15.85546875" customWidth="1"/>
  </cols>
  <sheetData>
    <row r="2" spans="1:6" ht="16.5" thickBot="1">
      <c r="A2" s="6" t="s">
        <v>239</v>
      </c>
      <c r="B2" s="6"/>
      <c r="C2" s="6"/>
      <c r="D2" s="6"/>
      <c r="E2" s="6"/>
      <c r="F2" s="6" t="s">
        <v>240</v>
      </c>
    </row>
    <row r="3" spans="1:6" ht="16.5" thickBot="1">
      <c r="A3" s="134" t="s">
        <v>4</v>
      </c>
      <c r="B3" s="121" t="s">
        <v>233</v>
      </c>
      <c r="C3" s="122"/>
      <c r="D3" s="122"/>
      <c r="E3" s="123"/>
      <c r="F3" s="132" t="s">
        <v>5</v>
      </c>
    </row>
    <row r="4" spans="1:6" ht="16.5" thickBot="1">
      <c r="A4" s="135"/>
      <c r="B4" s="62" t="s">
        <v>103</v>
      </c>
      <c r="C4" s="65" t="s">
        <v>102</v>
      </c>
      <c r="D4" s="63" t="s">
        <v>104</v>
      </c>
      <c r="E4" s="65" t="s">
        <v>105</v>
      </c>
      <c r="F4" s="133"/>
    </row>
    <row r="5" spans="1:6" ht="22.5" customHeight="1" thickBot="1">
      <c r="A5" s="66" t="s">
        <v>6</v>
      </c>
      <c r="B5" s="83" t="s">
        <v>175</v>
      </c>
      <c r="C5" s="83" t="s">
        <v>174</v>
      </c>
      <c r="D5" s="83" t="s">
        <v>173</v>
      </c>
      <c r="E5" s="84" t="s">
        <v>176</v>
      </c>
      <c r="F5" s="72" t="s">
        <v>7</v>
      </c>
    </row>
    <row r="6" spans="1:6" ht="27" customHeight="1" thickBot="1">
      <c r="A6" s="67" t="s">
        <v>8</v>
      </c>
      <c r="B6" s="85" t="s">
        <v>229</v>
      </c>
      <c r="C6" s="85" t="s">
        <v>229</v>
      </c>
      <c r="D6" s="85" t="s">
        <v>229</v>
      </c>
      <c r="E6" s="85" t="s">
        <v>229</v>
      </c>
      <c r="F6" s="73" t="s">
        <v>9</v>
      </c>
    </row>
    <row r="7" spans="1:6" ht="39.75" customHeight="1" thickBot="1">
      <c r="A7" s="67" t="s">
        <v>10</v>
      </c>
      <c r="B7" s="83" t="s">
        <v>193</v>
      </c>
      <c r="C7" s="83" t="s">
        <v>192</v>
      </c>
      <c r="D7" s="83" t="s">
        <v>191</v>
      </c>
      <c r="E7" s="84" t="s">
        <v>194</v>
      </c>
      <c r="F7" s="73" t="s">
        <v>11</v>
      </c>
    </row>
    <row r="8" spans="1:6" ht="39.75" customHeight="1" thickBot="1">
      <c r="A8" s="67" t="s">
        <v>12</v>
      </c>
      <c r="B8" s="83" t="s">
        <v>175</v>
      </c>
      <c r="C8" s="83" t="s">
        <v>197</v>
      </c>
      <c r="D8" s="83" t="s">
        <v>196</v>
      </c>
      <c r="E8" s="84" t="s">
        <v>198</v>
      </c>
      <c r="F8" s="73" t="s">
        <v>13</v>
      </c>
    </row>
    <row r="9" spans="1:6" ht="55.5" customHeight="1" thickBot="1">
      <c r="A9" s="67" t="s">
        <v>14</v>
      </c>
      <c r="B9" s="83" t="s">
        <v>202</v>
      </c>
      <c r="C9" s="83" t="s">
        <v>201</v>
      </c>
      <c r="D9" s="83" t="s">
        <v>200</v>
      </c>
      <c r="E9" s="84" t="s">
        <v>203</v>
      </c>
      <c r="F9" s="73" t="s">
        <v>15</v>
      </c>
    </row>
    <row r="10" spans="1:6" ht="21" customHeight="1" thickBot="1">
      <c r="A10" s="67" t="s">
        <v>60</v>
      </c>
      <c r="B10" s="85" t="s">
        <v>229</v>
      </c>
      <c r="C10" s="85" t="s">
        <v>229</v>
      </c>
      <c r="D10" s="85" t="s">
        <v>229</v>
      </c>
      <c r="E10" s="85" t="s">
        <v>229</v>
      </c>
      <c r="F10" s="73" t="s">
        <v>16</v>
      </c>
    </row>
    <row r="11" spans="1:6" ht="21" customHeight="1" thickBot="1">
      <c r="A11" s="67" t="s">
        <v>17</v>
      </c>
      <c r="B11" s="85" t="s">
        <v>229</v>
      </c>
      <c r="C11" s="85" t="s">
        <v>229</v>
      </c>
      <c r="D11" s="85" t="s">
        <v>229</v>
      </c>
      <c r="E11" s="85" t="s">
        <v>229</v>
      </c>
      <c r="F11" s="73" t="s">
        <v>18</v>
      </c>
    </row>
    <row r="12" spans="1:6" ht="21" customHeight="1" thickBot="1">
      <c r="A12" s="67" t="s">
        <v>19</v>
      </c>
      <c r="B12" s="85" t="s">
        <v>229</v>
      </c>
      <c r="C12" s="85" t="s">
        <v>229</v>
      </c>
      <c r="D12" s="85" t="s">
        <v>229</v>
      </c>
      <c r="E12" s="85" t="s">
        <v>229</v>
      </c>
      <c r="F12" s="73" t="s">
        <v>20</v>
      </c>
    </row>
    <row r="13" spans="1:6" ht="39.75" customHeight="1" thickBot="1">
      <c r="A13" s="67" t="s">
        <v>21</v>
      </c>
      <c r="B13" s="85"/>
      <c r="C13" s="83" t="s">
        <v>207</v>
      </c>
      <c r="D13" s="83" t="s">
        <v>206</v>
      </c>
      <c r="E13" s="83" t="s">
        <v>208</v>
      </c>
      <c r="F13" s="73" t="s">
        <v>22</v>
      </c>
    </row>
    <row r="14" spans="1:6" ht="23.25" customHeight="1" thickBot="1">
      <c r="A14" s="67" t="s">
        <v>23</v>
      </c>
      <c r="B14" s="85" t="s">
        <v>229</v>
      </c>
      <c r="C14" s="85" t="s">
        <v>229</v>
      </c>
      <c r="D14" s="85" t="s">
        <v>229</v>
      </c>
      <c r="E14" s="85" t="s">
        <v>229</v>
      </c>
      <c r="F14" s="73" t="s">
        <v>24</v>
      </c>
    </row>
    <row r="15" spans="1:6" ht="18" customHeight="1" thickBot="1">
      <c r="A15" s="67" t="s">
        <v>25</v>
      </c>
      <c r="B15" s="85" t="s">
        <v>229</v>
      </c>
      <c r="C15" s="85" t="s">
        <v>229</v>
      </c>
      <c r="D15" s="85" t="s">
        <v>229</v>
      </c>
      <c r="E15" s="85" t="s">
        <v>229</v>
      </c>
      <c r="F15" s="73" t="s">
        <v>26</v>
      </c>
    </row>
    <row r="16" spans="1:6" ht="14.25" customHeight="1" thickBot="1">
      <c r="A16" s="67" t="s">
        <v>27</v>
      </c>
      <c r="B16" s="85" t="s">
        <v>229</v>
      </c>
      <c r="C16" s="85" t="s">
        <v>229</v>
      </c>
      <c r="D16" s="85" t="s">
        <v>229</v>
      </c>
      <c r="E16" s="85" t="s">
        <v>229</v>
      </c>
      <c r="F16" s="73" t="s">
        <v>28</v>
      </c>
    </row>
    <row r="17" spans="1:6" ht="83.25" customHeight="1" thickBot="1">
      <c r="A17" s="105" t="s">
        <v>29</v>
      </c>
      <c r="B17" s="85"/>
      <c r="C17" s="83" t="s">
        <v>210</v>
      </c>
      <c r="D17" s="83" t="s">
        <v>209</v>
      </c>
      <c r="E17" s="83" t="s">
        <v>211</v>
      </c>
      <c r="F17" s="104" t="s">
        <v>30</v>
      </c>
    </row>
    <row r="18" spans="1:6" ht="31.5" customHeight="1" thickBot="1">
      <c r="A18" s="67" t="s">
        <v>31</v>
      </c>
      <c r="B18" s="85"/>
      <c r="C18" s="83" t="s">
        <v>213</v>
      </c>
      <c r="D18" s="83" t="s">
        <v>212</v>
      </c>
      <c r="E18" s="83"/>
      <c r="F18" s="73" t="s">
        <v>32</v>
      </c>
    </row>
    <row r="19" spans="1:6" ht="17.25" customHeight="1" thickBot="1">
      <c r="A19" s="67" t="s">
        <v>33</v>
      </c>
      <c r="B19" s="85"/>
      <c r="C19" s="83" t="s">
        <v>215</v>
      </c>
      <c r="D19" s="83" t="s">
        <v>214</v>
      </c>
      <c r="E19" s="83" t="s">
        <v>216</v>
      </c>
      <c r="F19" s="73" t="s">
        <v>34</v>
      </c>
    </row>
    <row r="20" spans="1:6" ht="23.25" customHeight="1" thickBot="1">
      <c r="A20" s="67" t="s">
        <v>35</v>
      </c>
      <c r="B20" s="85"/>
      <c r="C20" s="86"/>
      <c r="D20" s="86"/>
      <c r="E20" s="87"/>
      <c r="F20" s="73" t="s">
        <v>36</v>
      </c>
    </row>
    <row r="21" spans="1:6" ht="39.75" customHeight="1" thickBot="1">
      <c r="A21" s="67" t="s">
        <v>37</v>
      </c>
      <c r="B21" s="88" t="s">
        <v>219</v>
      </c>
      <c r="C21" s="88" t="s">
        <v>218</v>
      </c>
      <c r="D21" s="83" t="s">
        <v>217</v>
      </c>
      <c r="E21" s="84" t="s">
        <v>220</v>
      </c>
      <c r="F21" s="73" t="s">
        <v>38</v>
      </c>
    </row>
    <row r="22" spans="1:6" ht="21.75" customHeight="1" thickBot="1">
      <c r="A22" s="67" t="s">
        <v>39</v>
      </c>
      <c r="B22" s="85" t="s">
        <v>229</v>
      </c>
      <c r="C22" s="85" t="s">
        <v>229</v>
      </c>
      <c r="D22" s="85" t="s">
        <v>229</v>
      </c>
      <c r="E22" s="85" t="s">
        <v>229</v>
      </c>
      <c r="F22" s="73" t="s">
        <v>40</v>
      </c>
    </row>
    <row r="23" spans="1:6" ht="21.75" customHeight="1" thickBot="1">
      <c r="A23" s="67" t="s">
        <v>41</v>
      </c>
      <c r="B23" s="85" t="s">
        <v>229</v>
      </c>
      <c r="C23" s="85" t="s">
        <v>229</v>
      </c>
      <c r="D23" s="85" t="s">
        <v>229</v>
      </c>
      <c r="E23" s="85" t="s">
        <v>229</v>
      </c>
      <c r="F23" s="73" t="s">
        <v>42</v>
      </c>
    </row>
    <row r="24" spans="1:6" ht="39.75" customHeight="1" thickBot="1">
      <c r="A24" s="67" t="s">
        <v>43</v>
      </c>
      <c r="B24" s="83" t="s">
        <v>224</v>
      </c>
      <c r="C24" s="83" t="s">
        <v>225</v>
      </c>
      <c r="D24" s="83" t="s">
        <v>226</v>
      </c>
      <c r="E24" s="84"/>
      <c r="F24" s="73" t="s">
        <v>44</v>
      </c>
    </row>
    <row r="25" spans="1:6" ht="19.5" customHeight="1" thickBot="1">
      <c r="A25" s="67" t="s">
        <v>45</v>
      </c>
      <c r="B25" s="85" t="s">
        <v>229</v>
      </c>
      <c r="C25" s="85" t="s">
        <v>229</v>
      </c>
      <c r="D25" s="85" t="s">
        <v>229</v>
      </c>
      <c r="E25" s="85" t="s">
        <v>229</v>
      </c>
      <c r="F25" s="73" t="s">
        <v>46</v>
      </c>
    </row>
    <row r="26" spans="1:6" ht="19.5" customHeight="1" thickBot="1">
      <c r="A26" s="69" t="s">
        <v>47</v>
      </c>
      <c r="B26" s="85" t="s">
        <v>229</v>
      </c>
      <c r="C26" s="85" t="s">
        <v>229</v>
      </c>
      <c r="D26" s="85" t="s">
        <v>229</v>
      </c>
      <c r="E26" s="85" t="s">
        <v>229</v>
      </c>
      <c r="F26" s="71" t="s">
        <v>48</v>
      </c>
    </row>
  </sheetData>
  <mergeCells count="3">
    <mergeCell ref="B3:E3"/>
    <mergeCell ref="F3:F4"/>
    <mergeCell ref="A3:A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N299"/>
  <sheetViews>
    <sheetView rightToLeft="1" zoomScale="70" zoomScaleNormal="70" workbookViewId="0">
      <selection activeCell="Q11" sqref="Q11"/>
    </sheetView>
  </sheetViews>
  <sheetFormatPr defaultRowHeight="15"/>
  <cols>
    <col min="1" max="1" width="12.5703125" style="90" customWidth="1"/>
    <col min="2" max="2" width="18.28515625" style="90" customWidth="1"/>
    <col min="3" max="3" width="27" style="90" customWidth="1"/>
    <col min="4" max="4" width="9.85546875" style="90" customWidth="1"/>
    <col min="5" max="5" width="10.28515625" style="90" customWidth="1"/>
    <col min="6" max="6" width="10.5703125" style="90" customWidth="1"/>
    <col min="7" max="7" width="10" style="90" customWidth="1"/>
    <col min="8" max="8" width="8.42578125" style="90" customWidth="1"/>
    <col min="9" max="9" width="7.5703125" style="90" customWidth="1"/>
    <col min="10" max="10" width="11.85546875" style="90" customWidth="1"/>
    <col min="11" max="11" width="10.85546875" style="90" customWidth="1"/>
    <col min="12" max="12" width="7.85546875" style="90" customWidth="1"/>
    <col min="13" max="13" width="10.85546875" style="90" customWidth="1"/>
    <col min="14" max="14" width="10.28515625" style="90" customWidth="1"/>
    <col min="15" max="16384" width="9.140625" style="90"/>
  </cols>
  <sheetData>
    <row r="2" spans="1:14">
      <c r="A2" s="90" t="s">
        <v>106</v>
      </c>
      <c r="N2" s="90" t="s">
        <v>107</v>
      </c>
    </row>
    <row r="3" spans="1:14" ht="16.5" customHeight="1">
      <c r="A3" s="139" t="s">
        <v>145</v>
      </c>
      <c r="B3" s="140"/>
      <c r="C3" s="136" t="s">
        <v>117</v>
      </c>
      <c r="D3" s="94" t="s">
        <v>6</v>
      </c>
      <c r="E3" s="94" t="s">
        <v>10</v>
      </c>
      <c r="F3" s="94" t="s">
        <v>12</v>
      </c>
      <c r="G3" s="94" t="s">
        <v>14</v>
      </c>
      <c r="H3" s="94" t="s">
        <v>21</v>
      </c>
      <c r="I3" s="94" t="s">
        <v>27</v>
      </c>
      <c r="J3" s="94" t="s">
        <v>29</v>
      </c>
      <c r="K3" s="94" t="s">
        <v>31</v>
      </c>
      <c r="L3" s="94" t="s">
        <v>33</v>
      </c>
      <c r="M3" s="94" t="s">
        <v>37</v>
      </c>
      <c r="N3" s="94" t="s">
        <v>43</v>
      </c>
    </row>
    <row r="4" spans="1:14" ht="23.25" customHeight="1">
      <c r="A4" s="141"/>
      <c r="B4" s="142"/>
      <c r="C4" s="138"/>
      <c r="D4" s="106" t="s">
        <v>7</v>
      </c>
      <c r="E4" s="106" t="s">
        <v>11</v>
      </c>
      <c r="F4" s="106" t="s">
        <v>13</v>
      </c>
      <c r="G4" s="106" t="s">
        <v>15</v>
      </c>
      <c r="H4" s="106" t="s">
        <v>22</v>
      </c>
      <c r="I4" s="106" t="s">
        <v>28</v>
      </c>
      <c r="J4" s="106" t="s">
        <v>30</v>
      </c>
      <c r="K4" s="106" t="s">
        <v>32</v>
      </c>
      <c r="L4" s="106" t="s">
        <v>34</v>
      </c>
      <c r="M4" s="106" t="s">
        <v>38</v>
      </c>
      <c r="N4" s="106" t="s">
        <v>44</v>
      </c>
    </row>
    <row r="5" spans="1:14" ht="18.75" customHeight="1">
      <c r="A5" s="136" t="s">
        <v>144</v>
      </c>
      <c r="B5" s="92" t="s">
        <v>108</v>
      </c>
      <c r="C5" s="93" t="s">
        <v>113</v>
      </c>
      <c r="D5" s="89">
        <v>79</v>
      </c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1:14" ht="18.75" customHeight="1">
      <c r="A6" s="137"/>
      <c r="B6" s="92"/>
      <c r="C6" s="93" t="s">
        <v>114</v>
      </c>
      <c r="D6" s="89">
        <v>100</v>
      </c>
      <c r="E6" s="89"/>
      <c r="F6" s="89"/>
      <c r="G6" s="89"/>
      <c r="H6" s="89"/>
      <c r="I6" s="89"/>
      <c r="J6" s="89">
        <v>41</v>
      </c>
      <c r="K6" s="89"/>
      <c r="L6" s="89"/>
      <c r="M6" s="89"/>
      <c r="N6" s="89"/>
    </row>
    <row r="7" spans="1:14" ht="18.75" customHeight="1">
      <c r="A7" s="137"/>
      <c r="B7" s="92"/>
      <c r="C7" s="93" t="s">
        <v>115</v>
      </c>
      <c r="D7" s="89">
        <v>60</v>
      </c>
      <c r="E7" s="89">
        <v>297</v>
      </c>
      <c r="F7" s="89"/>
      <c r="G7" s="89"/>
      <c r="H7" s="89">
        <v>100</v>
      </c>
      <c r="I7" s="89"/>
      <c r="J7" s="89">
        <v>0</v>
      </c>
      <c r="K7" s="89"/>
      <c r="L7" s="89"/>
      <c r="M7" s="89"/>
      <c r="N7" s="89">
        <v>32</v>
      </c>
    </row>
    <row r="8" spans="1:14" ht="18.75" customHeight="1">
      <c r="A8" s="137"/>
      <c r="B8" s="92"/>
      <c r="C8" s="93" t="s">
        <v>146</v>
      </c>
      <c r="D8" s="89">
        <v>70</v>
      </c>
      <c r="E8" s="89">
        <v>301</v>
      </c>
      <c r="F8" s="89"/>
      <c r="G8" s="89"/>
      <c r="H8" s="89">
        <v>40</v>
      </c>
      <c r="I8" s="89"/>
      <c r="J8" s="89">
        <v>112</v>
      </c>
      <c r="K8" s="89"/>
      <c r="L8" s="89"/>
      <c r="M8" s="89"/>
      <c r="N8" s="89"/>
    </row>
    <row r="9" spans="1:14" ht="18.75" customHeight="1">
      <c r="A9" s="137"/>
      <c r="B9" s="92"/>
      <c r="C9" s="93" t="s">
        <v>147</v>
      </c>
      <c r="D9" s="89">
        <v>6</v>
      </c>
      <c r="E9" s="89"/>
      <c r="F9" s="89"/>
      <c r="G9" s="89"/>
      <c r="H9" s="89"/>
      <c r="I9" s="89"/>
      <c r="J9" s="89">
        <v>357</v>
      </c>
      <c r="K9" s="89"/>
      <c r="L9" s="89"/>
      <c r="M9" s="89"/>
      <c r="N9" s="89"/>
    </row>
    <row r="10" spans="1:14" ht="18.75" customHeight="1">
      <c r="A10" s="137"/>
      <c r="B10" s="92"/>
      <c r="C10" s="93" t="s">
        <v>148</v>
      </c>
      <c r="D10" s="89">
        <v>109</v>
      </c>
      <c r="E10" s="89">
        <v>50</v>
      </c>
      <c r="F10" s="89"/>
      <c r="G10" s="89"/>
      <c r="H10" s="89"/>
      <c r="I10" s="89"/>
      <c r="J10" s="89">
        <v>276</v>
      </c>
      <c r="K10" s="89"/>
      <c r="L10" s="89"/>
      <c r="M10" s="89"/>
      <c r="N10" s="89"/>
    </row>
    <row r="11" spans="1:14" ht="18.75" customHeight="1">
      <c r="A11" s="137"/>
      <c r="B11" s="92"/>
      <c r="C11" s="93" t="s">
        <v>152</v>
      </c>
      <c r="D11" s="89"/>
      <c r="E11" s="89"/>
      <c r="F11" s="89"/>
      <c r="G11" s="89"/>
      <c r="H11" s="89"/>
      <c r="I11" s="89"/>
      <c r="J11" s="89">
        <v>90</v>
      </c>
      <c r="K11" s="89"/>
      <c r="L11" s="89"/>
      <c r="M11" s="89"/>
      <c r="N11" s="89"/>
    </row>
    <row r="12" spans="1:14" ht="18.75" customHeight="1">
      <c r="A12" s="137"/>
      <c r="B12" s="92"/>
      <c r="C12" s="93" t="s">
        <v>153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>
        <v>17103</v>
      </c>
    </row>
    <row r="13" spans="1:14" ht="18.75" customHeight="1">
      <c r="A13" s="137"/>
      <c r="B13" s="92"/>
      <c r="C13" s="93" t="s">
        <v>151</v>
      </c>
      <c r="D13" s="89">
        <v>30</v>
      </c>
      <c r="E13" s="89"/>
      <c r="F13" s="89"/>
      <c r="G13" s="89"/>
      <c r="H13" s="89">
        <v>60</v>
      </c>
      <c r="I13" s="89"/>
      <c r="J13" s="89">
        <v>1080</v>
      </c>
      <c r="K13" s="89"/>
      <c r="L13" s="89"/>
      <c r="M13" s="89"/>
      <c r="N13" s="89"/>
    </row>
    <row r="14" spans="1:14" ht="18.75" customHeight="1">
      <c r="A14" s="137"/>
      <c r="B14" s="92"/>
      <c r="C14" s="93" t="s">
        <v>116</v>
      </c>
      <c r="D14" s="89"/>
      <c r="E14" s="89"/>
      <c r="F14" s="89"/>
      <c r="G14" s="89">
        <v>2359</v>
      </c>
      <c r="H14" s="89"/>
      <c r="I14" s="89"/>
      <c r="J14" s="89">
        <v>5532</v>
      </c>
      <c r="K14" s="89"/>
      <c r="L14" s="89"/>
      <c r="M14" s="89"/>
      <c r="N14" s="89"/>
    </row>
    <row r="15" spans="1:14" ht="18.75" customHeight="1">
      <c r="A15" s="137"/>
      <c r="B15" s="92" t="s">
        <v>109</v>
      </c>
      <c r="C15" s="93" t="s">
        <v>113</v>
      </c>
      <c r="D15" s="89"/>
      <c r="E15" s="89">
        <v>65</v>
      </c>
      <c r="F15" s="89"/>
      <c r="G15" s="89"/>
      <c r="H15" s="89"/>
      <c r="I15" s="89">
        <v>1</v>
      </c>
      <c r="J15" s="89"/>
      <c r="K15" s="89"/>
      <c r="L15" s="89"/>
      <c r="M15" s="89"/>
      <c r="N15" s="89">
        <v>1</v>
      </c>
    </row>
    <row r="16" spans="1:14" ht="18.75" customHeight="1">
      <c r="A16" s="137"/>
      <c r="B16" s="92"/>
      <c r="C16" s="93" t="s">
        <v>146</v>
      </c>
      <c r="D16" s="89"/>
      <c r="E16" s="89">
        <v>148</v>
      </c>
      <c r="F16" s="89"/>
      <c r="G16" s="89"/>
      <c r="H16" s="89"/>
      <c r="I16" s="89">
        <v>2</v>
      </c>
      <c r="J16" s="89">
        <v>145</v>
      </c>
      <c r="K16" s="89"/>
      <c r="L16" s="89"/>
      <c r="M16" s="89"/>
      <c r="N16" s="89"/>
    </row>
    <row r="17" spans="1:14" ht="18.75" customHeight="1">
      <c r="A17" s="137"/>
      <c r="B17" s="92"/>
      <c r="C17" s="93" t="s">
        <v>114</v>
      </c>
      <c r="D17" s="89"/>
      <c r="E17" s="89"/>
      <c r="F17" s="89"/>
      <c r="G17" s="89">
        <v>111</v>
      </c>
      <c r="H17" s="89"/>
      <c r="I17" s="89">
        <v>2</v>
      </c>
      <c r="J17" s="89">
        <v>57</v>
      </c>
      <c r="K17" s="89">
        <v>163</v>
      </c>
      <c r="L17" s="89"/>
      <c r="M17" s="89"/>
      <c r="N17" s="89">
        <v>6</v>
      </c>
    </row>
    <row r="18" spans="1:14" ht="18.75" customHeight="1">
      <c r="A18" s="137"/>
      <c r="B18" s="92"/>
      <c r="C18" s="93" t="s">
        <v>148</v>
      </c>
      <c r="D18" s="89"/>
      <c r="E18" s="89">
        <v>100</v>
      </c>
      <c r="F18" s="89"/>
      <c r="G18" s="89"/>
      <c r="H18" s="89">
        <v>20</v>
      </c>
      <c r="I18" s="89">
        <v>15</v>
      </c>
      <c r="J18" s="89">
        <v>889</v>
      </c>
      <c r="K18" s="89">
        <v>458</v>
      </c>
      <c r="L18" s="89">
        <v>12</v>
      </c>
      <c r="M18" s="89"/>
      <c r="N18" s="89"/>
    </row>
    <row r="19" spans="1:14" ht="18.75" customHeight="1">
      <c r="A19" s="137"/>
      <c r="B19" s="92"/>
      <c r="C19" s="93" t="s">
        <v>115</v>
      </c>
      <c r="D19" s="89"/>
      <c r="E19" s="89">
        <v>400</v>
      </c>
      <c r="F19" s="89"/>
      <c r="G19" s="89"/>
      <c r="H19" s="89"/>
      <c r="I19" s="89"/>
      <c r="J19" s="89">
        <v>0</v>
      </c>
      <c r="K19" s="89">
        <v>65</v>
      </c>
      <c r="L19" s="89"/>
      <c r="M19" s="89"/>
      <c r="N19" s="89">
        <v>266</v>
      </c>
    </row>
    <row r="20" spans="1:14" ht="18.75" customHeight="1">
      <c r="A20" s="137"/>
      <c r="B20" s="92"/>
      <c r="C20" s="93" t="s">
        <v>147</v>
      </c>
      <c r="D20" s="89"/>
      <c r="E20" s="89"/>
      <c r="F20" s="89"/>
      <c r="G20" s="89"/>
      <c r="H20" s="89"/>
      <c r="I20" s="89"/>
      <c r="J20" s="89">
        <v>303</v>
      </c>
      <c r="K20" s="89">
        <v>90</v>
      </c>
      <c r="L20" s="89"/>
      <c r="M20" s="89"/>
      <c r="N20" s="89"/>
    </row>
    <row r="21" spans="1:14" ht="18.75" customHeight="1">
      <c r="A21" s="137"/>
      <c r="B21" s="92"/>
      <c r="C21" s="93" t="s">
        <v>150</v>
      </c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>
        <v>3</v>
      </c>
    </row>
    <row r="22" spans="1:14" ht="18.75" customHeight="1">
      <c r="A22" s="137"/>
      <c r="B22" s="92"/>
      <c r="C22" s="93" t="s">
        <v>152</v>
      </c>
      <c r="D22" s="89"/>
      <c r="E22" s="89"/>
      <c r="F22" s="89"/>
      <c r="G22" s="89"/>
      <c r="H22" s="89"/>
      <c r="I22" s="89">
        <v>7500</v>
      </c>
      <c r="J22" s="89">
        <v>41</v>
      </c>
      <c r="K22" s="89"/>
      <c r="L22" s="89"/>
      <c r="M22" s="89"/>
      <c r="N22" s="89"/>
    </row>
    <row r="23" spans="1:14" ht="18.75" customHeight="1">
      <c r="A23" s="137"/>
      <c r="B23" s="92"/>
      <c r="C23" s="93" t="s">
        <v>151</v>
      </c>
      <c r="D23" s="89"/>
      <c r="E23" s="89"/>
      <c r="F23" s="89"/>
      <c r="G23" s="89"/>
      <c r="H23" s="89"/>
      <c r="I23" s="89"/>
      <c r="J23" s="89">
        <v>1143</v>
      </c>
      <c r="K23" s="89"/>
      <c r="L23" s="89">
        <v>249</v>
      </c>
      <c r="M23" s="89"/>
      <c r="N23" s="89"/>
    </row>
    <row r="24" spans="1:14" ht="18.75" customHeight="1">
      <c r="A24" s="137"/>
      <c r="B24" s="92"/>
      <c r="C24" s="93" t="s">
        <v>227</v>
      </c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>
        <v>2</v>
      </c>
    </row>
    <row r="25" spans="1:14" ht="18.75" customHeight="1">
      <c r="A25" s="137"/>
      <c r="B25" s="92"/>
      <c r="C25" s="93" t="s">
        <v>116</v>
      </c>
      <c r="D25" s="89"/>
      <c r="E25" s="89"/>
      <c r="F25" s="89"/>
      <c r="G25" s="89">
        <v>759</v>
      </c>
      <c r="H25" s="89"/>
      <c r="I25" s="89"/>
      <c r="J25" s="89">
        <v>10240</v>
      </c>
      <c r="K25" s="89"/>
      <c r="L25" s="89"/>
      <c r="M25" s="89"/>
      <c r="N25" s="89">
        <v>10</v>
      </c>
    </row>
    <row r="26" spans="1:14" ht="18.75" customHeight="1">
      <c r="A26" s="137"/>
      <c r="B26" s="92" t="s">
        <v>110</v>
      </c>
      <c r="C26" s="93" t="s">
        <v>113</v>
      </c>
      <c r="D26" s="89"/>
      <c r="E26" s="89"/>
      <c r="F26" s="89">
        <v>12</v>
      </c>
      <c r="G26" s="89">
        <v>92</v>
      </c>
      <c r="H26" s="89">
        <v>30</v>
      </c>
      <c r="I26" s="89">
        <v>4</v>
      </c>
      <c r="J26" s="89"/>
      <c r="K26" s="89"/>
      <c r="L26" s="89"/>
      <c r="M26" s="89">
        <v>30</v>
      </c>
      <c r="N26" s="89">
        <v>13</v>
      </c>
    </row>
    <row r="27" spans="1:14" ht="18.75" customHeight="1">
      <c r="A27" s="137"/>
      <c r="B27" s="92"/>
      <c r="C27" s="93" t="s">
        <v>114</v>
      </c>
      <c r="D27" s="89"/>
      <c r="E27" s="89"/>
      <c r="F27" s="89">
        <v>60</v>
      </c>
      <c r="G27" s="89">
        <v>1038</v>
      </c>
      <c r="H27" s="89"/>
      <c r="I27" s="89">
        <v>2</v>
      </c>
      <c r="J27" s="89">
        <v>9</v>
      </c>
      <c r="K27" s="89">
        <v>55</v>
      </c>
      <c r="L27" s="89"/>
      <c r="M27" s="89"/>
      <c r="N27" s="89">
        <v>40</v>
      </c>
    </row>
    <row r="28" spans="1:14" ht="18.75" customHeight="1">
      <c r="A28" s="137"/>
      <c r="B28" s="92"/>
      <c r="C28" s="93" t="s">
        <v>146</v>
      </c>
      <c r="D28" s="89"/>
      <c r="E28" s="89">
        <v>157</v>
      </c>
      <c r="F28" s="89"/>
      <c r="G28" s="89"/>
      <c r="H28" s="89"/>
      <c r="I28" s="89">
        <v>16</v>
      </c>
      <c r="J28" s="89">
        <v>18</v>
      </c>
      <c r="K28" s="89"/>
      <c r="L28" s="89">
        <v>47</v>
      </c>
      <c r="M28" s="89"/>
      <c r="N28" s="89"/>
    </row>
    <row r="29" spans="1:14" ht="18.75" customHeight="1">
      <c r="A29" s="137"/>
      <c r="B29" s="92"/>
      <c r="C29" s="93" t="s">
        <v>148</v>
      </c>
      <c r="D29" s="89"/>
      <c r="E29" s="89">
        <v>8</v>
      </c>
      <c r="F29" s="89"/>
      <c r="G29" s="89"/>
      <c r="H29" s="89">
        <v>4900</v>
      </c>
      <c r="I29" s="89">
        <v>25</v>
      </c>
      <c r="J29" s="89">
        <v>107</v>
      </c>
      <c r="K29" s="89"/>
      <c r="L29" s="89">
        <v>178</v>
      </c>
      <c r="M29" s="89"/>
      <c r="N29" s="89"/>
    </row>
    <row r="30" spans="1:14" ht="18.75" customHeight="1">
      <c r="A30" s="137"/>
      <c r="B30" s="92"/>
      <c r="C30" s="93" t="s">
        <v>115</v>
      </c>
      <c r="D30" s="89"/>
      <c r="E30" s="89">
        <v>171</v>
      </c>
      <c r="F30" s="89"/>
      <c r="G30" s="89"/>
      <c r="H30" s="89">
        <v>25</v>
      </c>
      <c r="I30" s="89"/>
      <c r="J30" s="89">
        <v>0</v>
      </c>
      <c r="K30" s="89"/>
      <c r="L30" s="89"/>
      <c r="M30" s="89"/>
      <c r="N30" s="89">
        <v>241</v>
      </c>
    </row>
    <row r="31" spans="1:14" ht="18.75" customHeight="1">
      <c r="A31" s="137"/>
      <c r="B31" s="92"/>
      <c r="C31" s="93" t="s">
        <v>147</v>
      </c>
      <c r="D31" s="89"/>
      <c r="E31" s="89"/>
      <c r="F31" s="89"/>
      <c r="G31" s="89"/>
      <c r="H31" s="89"/>
      <c r="I31" s="89"/>
      <c r="J31" s="89">
        <v>9</v>
      </c>
      <c r="K31" s="89"/>
      <c r="L31" s="89"/>
      <c r="M31" s="89"/>
      <c r="N31" s="89"/>
    </row>
    <row r="32" spans="1:14" ht="18.75" customHeight="1">
      <c r="A32" s="137"/>
      <c r="B32" s="92"/>
      <c r="C32" s="93" t="s">
        <v>150</v>
      </c>
      <c r="D32" s="89"/>
      <c r="E32" s="89"/>
      <c r="F32" s="89" t="s">
        <v>199</v>
      </c>
      <c r="G32" s="89"/>
      <c r="H32" s="89"/>
      <c r="I32" s="89"/>
      <c r="J32" s="89"/>
      <c r="K32" s="89"/>
      <c r="L32" s="89"/>
      <c r="M32" s="89"/>
      <c r="N32" s="89">
        <v>8</v>
      </c>
    </row>
    <row r="33" spans="1:14" ht="18.75" customHeight="1">
      <c r="A33" s="137"/>
      <c r="B33" s="92"/>
      <c r="C33" s="93" t="s">
        <v>152</v>
      </c>
      <c r="D33" s="89"/>
      <c r="E33" s="89"/>
      <c r="F33" s="89"/>
      <c r="G33" s="89"/>
      <c r="H33" s="89"/>
      <c r="I33" s="89"/>
      <c r="J33" s="89">
        <v>3</v>
      </c>
      <c r="K33" s="89"/>
      <c r="L33" s="89"/>
      <c r="M33" s="89"/>
      <c r="N33" s="89"/>
    </row>
    <row r="34" spans="1:14" ht="18.75" customHeight="1">
      <c r="A34" s="137"/>
      <c r="B34" s="92"/>
      <c r="C34" s="93" t="s">
        <v>151</v>
      </c>
      <c r="D34" s="89"/>
      <c r="E34" s="89"/>
      <c r="F34" s="89"/>
      <c r="G34" s="89"/>
      <c r="H34" s="89"/>
      <c r="I34" s="89"/>
      <c r="J34" s="89">
        <v>1104</v>
      </c>
      <c r="K34" s="89"/>
      <c r="L34" s="89"/>
      <c r="M34" s="89"/>
      <c r="N34" s="89"/>
    </row>
    <row r="35" spans="1:14" ht="18.75" customHeight="1">
      <c r="A35" s="137"/>
      <c r="B35" s="92"/>
      <c r="C35" s="93" t="s">
        <v>227</v>
      </c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>
        <v>23</v>
      </c>
    </row>
    <row r="36" spans="1:14" ht="18.75" customHeight="1">
      <c r="A36" s="137"/>
      <c r="B36" s="92"/>
      <c r="C36" s="93" t="s">
        <v>116</v>
      </c>
      <c r="D36" s="89"/>
      <c r="E36" s="89"/>
      <c r="F36" s="89"/>
      <c r="G36" s="89">
        <v>290</v>
      </c>
      <c r="H36" s="89">
        <v>20</v>
      </c>
      <c r="I36" s="89"/>
      <c r="J36" s="89">
        <v>1538</v>
      </c>
      <c r="K36" s="89"/>
      <c r="L36" s="89"/>
      <c r="M36" s="89"/>
      <c r="N36" s="89">
        <v>42</v>
      </c>
    </row>
    <row r="37" spans="1:14" ht="18.75" customHeight="1">
      <c r="A37" s="137"/>
      <c r="B37" s="92" t="s">
        <v>111</v>
      </c>
      <c r="C37" s="93" t="s">
        <v>113</v>
      </c>
      <c r="D37" s="89"/>
      <c r="E37" s="89">
        <v>188</v>
      </c>
      <c r="F37" s="89">
        <v>255</v>
      </c>
      <c r="G37" s="89">
        <v>380</v>
      </c>
      <c r="H37" s="89"/>
      <c r="I37" s="89">
        <v>93</v>
      </c>
      <c r="J37" s="89"/>
      <c r="K37" s="89">
        <v>15</v>
      </c>
      <c r="L37" s="89"/>
      <c r="M37" s="89">
        <v>1</v>
      </c>
      <c r="N37" s="89">
        <v>487</v>
      </c>
    </row>
    <row r="38" spans="1:14" ht="18.75" customHeight="1">
      <c r="A38" s="137"/>
      <c r="B38" s="92"/>
      <c r="C38" s="93" t="s">
        <v>114</v>
      </c>
      <c r="D38" s="89"/>
      <c r="E38" s="89"/>
      <c r="F38" s="89">
        <v>303</v>
      </c>
      <c r="G38" s="89">
        <v>198</v>
      </c>
      <c r="H38" s="89"/>
      <c r="I38" s="89"/>
      <c r="J38" s="89">
        <v>0</v>
      </c>
      <c r="K38" s="89"/>
      <c r="L38" s="89"/>
      <c r="M38" s="89"/>
      <c r="N38" s="89">
        <v>296</v>
      </c>
    </row>
    <row r="39" spans="1:14" ht="18.75" customHeight="1">
      <c r="A39" s="137"/>
      <c r="B39" s="92"/>
      <c r="C39" s="93" t="s">
        <v>115</v>
      </c>
      <c r="D39" s="89"/>
      <c r="E39" s="89"/>
      <c r="F39" s="89"/>
      <c r="G39" s="89"/>
      <c r="H39" s="89"/>
      <c r="I39" s="89"/>
      <c r="J39" s="89">
        <v>1</v>
      </c>
      <c r="K39" s="89"/>
      <c r="L39" s="89"/>
      <c r="M39" s="89"/>
      <c r="N39" s="89">
        <v>315</v>
      </c>
    </row>
    <row r="40" spans="1:14" ht="18.75" customHeight="1">
      <c r="A40" s="137"/>
      <c r="B40" s="92"/>
      <c r="C40" s="93" t="s">
        <v>148</v>
      </c>
      <c r="D40" s="89"/>
      <c r="E40" s="89"/>
      <c r="F40" s="89"/>
      <c r="G40" s="89"/>
      <c r="H40" s="89">
        <v>20</v>
      </c>
      <c r="I40" s="89">
        <v>19</v>
      </c>
      <c r="J40" s="89">
        <v>89</v>
      </c>
      <c r="K40" s="89"/>
      <c r="L40" s="89"/>
      <c r="M40" s="89"/>
      <c r="N40" s="89"/>
    </row>
    <row r="41" spans="1:14" ht="18.75" customHeight="1">
      <c r="A41" s="137"/>
      <c r="B41" s="92"/>
      <c r="C41" s="93" t="s">
        <v>195</v>
      </c>
      <c r="D41" s="89"/>
      <c r="E41" s="89"/>
      <c r="F41" s="89"/>
      <c r="G41" s="89"/>
      <c r="H41" s="89"/>
      <c r="I41" s="89">
        <v>10</v>
      </c>
      <c r="J41" s="89">
        <v>1</v>
      </c>
      <c r="K41" s="89"/>
      <c r="L41" s="89">
        <v>241</v>
      </c>
      <c r="M41" s="89"/>
      <c r="N41" s="89">
        <v>4</v>
      </c>
    </row>
    <row r="42" spans="1:14" ht="18.75" customHeight="1">
      <c r="A42" s="137"/>
      <c r="B42" s="92"/>
      <c r="C42" s="93" t="s">
        <v>149</v>
      </c>
      <c r="D42" s="89"/>
      <c r="E42" s="89"/>
      <c r="F42" s="89">
        <v>14</v>
      </c>
      <c r="G42" s="89"/>
      <c r="H42" s="89"/>
      <c r="I42" s="89"/>
      <c r="J42" s="89"/>
      <c r="K42" s="89"/>
      <c r="L42" s="89"/>
      <c r="M42" s="89"/>
      <c r="N42" s="89">
        <v>14</v>
      </c>
    </row>
    <row r="43" spans="1:14" ht="18.75" customHeight="1">
      <c r="A43" s="137"/>
      <c r="B43" s="92"/>
      <c r="C43" s="93" t="s">
        <v>150</v>
      </c>
      <c r="D43" s="89"/>
      <c r="E43" s="89"/>
      <c r="F43" s="89" t="s">
        <v>199</v>
      </c>
      <c r="G43" s="89"/>
      <c r="H43" s="89"/>
      <c r="I43" s="89"/>
      <c r="J43" s="89"/>
      <c r="K43" s="89"/>
      <c r="L43" s="89"/>
      <c r="M43" s="89"/>
      <c r="N43" s="89">
        <v>2</v>
      </c>
    </row>
    <row r="44" spans="1:14" ht="18.75" customHeight="1">
      <c r="A44" s="137"/>
      <c r="B44" s="92"/>
      <c r="C44" s="93" t="s">
        <v>151</v>
      </c>
      <c r="D44" s="89"/>
      <c r="E44" s="89"/>
      <c r="F44" s="89"/>
      <c r="G44" s="89"/>
      <c r="H44" s="89"/>
      <c r="I44" s="89"/>
      <c r="J44" s="89">
        <v>8</v>
      </c>
      <c r="K44" s="89"/>
      <c r="L44" s="89"/>
      <c r="M44" s="89"/>
      <c r="N44" s="89"/>
    </row>
    <row r="45" spans="1:14" ht="18.75" customHeight="1">
      <c r="A45" s="137"/>
      <c r="B45" s="92"/>
      <c r="C45" s="93" t="s">
        <v>227</v>
      </c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>
        <v>32</v>
      </c>
    </row>
    <row r="46" spans="1:14" ht="18.75" customHeight="1">
      <c r="A46" s="137"/>
      <c r="B46" s="92"/>
      <c r="C46" s="93" t="s">
        <v>116</v>
      </c>
      <c r="D46" s="89"/>
      <c r="E46" s="89"/>
      <c r="F46" s="89"/>
      <c r="G46" s="89">
        <v>6</v>
      </c>
      <c r="H46" s="89"/>
      <c r="I46" s="89"/>
      <c r="J46" s="89">
        <v>270</v>
      </c>
      <c r="K46" s="89"/>
      <c r="L46" s="89"/>
      <c r="M46" s="89"/>
      <c r="N46" s="89">
        <v>273</v>
      </c>
    </row>
    <row r="47" spans="1:14" ht="18.75" customHeight="1">
      <c r="A47" s="137"/>
      <c r="B47" s="92" t="s">
        <v>112</v>
      </c>
      <c r="C47" s="93" t="s">
        <v>113</v>
      </c>
      <c r="D47" s="89"/>
      <c r="E47" s="89"/>
      <c r="F47" s="89">
        <v>181</v>
      </c>
      <c r="G47" s="89">
        <v>80</v>
      </c>
      <c r="H47" s="89"/>
      <c r="I47" s="89"/>
      <c r="J47" s="89"/>
      <c r="K47" s="89"/>
      <c r="L47" s="89"/>
      <c r="M47" s="89"/>
      <c r="N47" s="89">
        <v>491</v>
      </c>
    </row>
    <row r="48" spans="1:14" ht="18.75" customHeight="1">
      <c r="A48" s="137"/>
      <c r="B48" s="92"/>
      <c r="C48" s="93" t="s">
        <v>114</v>
      </c>
      <c r="D48" s="89"/>
      <c r="E48" s="89"/>
      <c r="F48" s="89">
        <v>32</v>
      </c>
      <c r="G48" s="89"/>
      <c r="H48" s="89"/>
      <c r="I48" s="89"/>
      <c r="J48" s="89"/>
      <c r="K48" s="89"/>
      <c r="L48" s="89"/>
      <c r="M48" s="89"/>
      <c r="N48" s="89">
        <v>248</v>
      </c>
    </row>
    <row r="49" spans="1:14" ht="18.75" customHeight="1">
      <c r="A49" s="137"/>
      <c r="B49" s="92"/>
      <c r="C49" s="93" t="s">
        <v>115</v>
      </c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>
        <v>32</v>
      </c>
    </row>
    <row r="50" spans="1:14" ht="18.75" customHeight="1">
      <c r="A50" s="137"/>
      <c r="B50" s="92"/>
      <c r="C50" s="93" t="s">
        <v>148</v>
      </c>
      <c r="D50" s="89"/>
      <c r="E50" s="89"/>
      <c r="F50" s="89"/>
      <c r="G50" s="89"/>
      <c r="H50" s="89">
        <v>5</v>
      </c>
      <c r="I50" s="89">
        <v>12</v>
      </c>
      <c r="J50" s="89">
        <v>1</v>
      </c>
      <c r="K50" s="89"/>
      <c r="L50" s="89"/>
      <c r="M50" s="89"/>
      <c r="N50" s="89"/>
    </row>
    <row r="51" spans="1:14" ht="18.75" customHeight="1">
      <c r="A51" s="137"/>
      <c r="B51" s="92"/>
      <c r="C51" s="93" t="s">
        <v>195</v>
      </c>
      <c r="D51" s="89"/>
      <c r="E51" s="89"/>
      <c r="F51" s="89"/>
      <c r="G51" s="89"/>
      <c r="H51" s="89"/>
      <c r="I51" s="89">
        <v>15</v>
      </c>
      <c r="J51" s="89"/>
      <c r="K51" s="89"/>
      <c r="L51" s="89"/>
      <c r="M51" s="89"/>
      <c r="N51" s="89"/>
    </row>
    <row r="52" spans="1:14" ht="18.75" customHeight="1">
      <c r="A52" s="137"/>
      <c r="B52" s="92"/>
      <c r="C52" s="93" t="s">
        <v>149</v>
      </c>
      <c r="D52" s="89"/>
      <c r="E52" s="89"/>
      <c r="F52" s="89">
        <v>24</v>
      </c>
      <c r="G52" s="89">
        <v>17</v>
      </c>
      <c r="H52" s="89"/>
      <c r="I52" s="89"/>
      <c r="J52" s="89"/>
      <c r="K52" s="89"/>
      <c r="L52" s="89"/>
      <c r="M52" s="89"/>
      <c r="N52" s="89">
        <v>5</v>
      </c>
    </row>
    <row r="53" spans="1:14" ht="18.75" customHeight="1">
      <c r="A53" s="137"/>
      <c r="B53" s="92"/>
      <c r="C53" s="93" t="s">
        <v>150</v>
      </c>
      <c r="D53" s="89"/>
      <c r="E53" s="89"/>
      <c r="F53" s="89" t="s">
        <v>199</v>
      </c>
      <c r="G53" s="89"/>
      <c r="H53" s="89"/>
      <c r="I53" s="89"/>
      <c r="J53" s="89"/>
      <c r="K53" s="89"/>
      <c r="L53" s="89"/>
      <c r="M53" s="89"/>
      <c r="N53" s="89"/>
    </row>
    <row r="54" spans="1:14" ht="18.75" customHeight="1">
      <c r="A54" s="137"/>
      <c r="B54" s="92"/>
      <c r="C54" s="93" t="s">
        <v>227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>
        <v>6</v>
      </c>
    </row>
    <row r="55" spans="1:14" ht="18.75" customHeight="1">
      <c r="A55" s="138"/>
      <c r="B55" s="92"/>
      <c r="C55" s="93" t="s">
        <v>116</v>
      </c>
      <c r="D55" s="89"/>
      <c r="E55" s="89"/>
      <c r="F55" s="89"/>
      <c r="G55" s="89"/>
      <c r="H55" s="89"/>
      <c r="I55" s="89">
        <v>320</v>
      </c>
      <c r="J55" s="89">
        <v>45</v>
      </c>
      <c r="K55" s="89"/>
      <c r="L55" s="89"/>
      <c r="M55" s="89"/>
      <c r="N55" s="89">
        <v>74</v>
      </c>
    </row>
    <row r="56" spans="1:14" ht="18.75" customHeight="1">
      <c r="A56" s="144" t="s">
        <v>118</v>
      </c>
      <c r="B56" s="92" t="s">
        <v>119</v>
      </c>
      <c r="C56" s="93" t="s">
        <v>113</v>
      </c>
      <c r="D56" s="89">
        <v>2</v>
      </c>
      <c r="E56" s="89"/>
      <c r="F56" s="89"/>
      <c r="G56" s="89">
        <v>12</v>
      </c>
      <c r="H56" s="89"/>
      <c r="I56" s="89"/>
      <c r="J56" s="89"/>
      <c r="K56" s="89"/>
      <c r="L56" s="89"/>
      <c r="M56" s="89"/>
      <c r="N56" s="89">
        <v>91</v>
      </c>
    </row>
    <row r="57" spans="1:14" ht="18.75" customHeight="1">
      <c r="A57" s="145"/>
      <c r="B57" s="92"/>
      <c r="C57" s="93" t="s">
        <v>114</v>
      </c>
      <c r="D57" s="89"/>
      <c r="E57" s="89"/>
      <c r="F57" s="89"/>
      <c r="G57" s="89">
        <v>162</v>
      </c>
      <c r="H57" s="89"/>
      <c r="I57" s="89"/>
      <c r="J57" s="89">
        <v>24</v>
      </c>
      <c r="K57" s="89"/>
      <c r="L57" s="89"/>
      <c r="M57" s="89"/>
      <c r="N57" s="89">
        <v>142</v>
      </c>
    </row>
    <row r="58" spans="1:14" ht="18.75" customHeight="1">
      <c r="A58" s="145"/>
      <c r="B58" s="92"/>
      <c r="C58" s="93" t="s">
        <v>115</v>
      </c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>
        <v>37</v>
      </c>
    </row>
    <row r="59" spans="1:14" ht="18.75" customHeight="1">
      <c r="A59" s="145"/>
      <c r="B59" s="92"/>
      <c r="C59" s="93" t="s">
        <v>146</v>
      </c>
      <c r="D59" s="89"/>
      <c r="E59" s="89"/>
      <c r="F59" s="89"/>
      <c r="G59" s="89"/>
      <c r="H59" s="89"/>
      <c r="I59" s="89"/>
      <c r="J59" s="89">
        <v>42</v>
      </c>
      <c r="K59" s="89"/>
      <c r="L59" s="89">
        <v>10</v>
      </c>
      <c r="M59" s="89"/>
      <c r="N59" s="89"/>
    </row>
    <row r="60" spans="1:14" ht="18.75" customHeight="1">
      <c r="A60" s="145"/>
      <c r="B60" s="92"/>
      <c r="C60" s="93" t="s">
        <v>147</v>
      </c>
      <c r="D60" s="89"/>
      <c r="E60" s="89"/>
      <c r="F60" s="89"/>
      <c r="G60" s="89"/>
      <c r="H60" s="89"/>
      <c r="I60" s="89"/>
      <c r="J60" s="89">
        <v>105</v>
      </c>
      <c r="K60" s="89"/>
      <c r="L60" s="89"/>
      <c r="M60" s="89"/>
      <c r="N60" s="89"/>
    </row>
    <row r="61" spans="1:14" ht="18.75" customHeight="1">
      <c r="A61" s="145"/>
      <c r="B61" s="92"/>
      <c r="C61" s="93" t="s">
        <v>148</v>
      </c>
      <c r="D61" s="89"/>
      <c r="E61" s="89"/>
      <c r="F61" s="89"/>
      <c r="G61" s="89"/>
      <c r="H61" s="89"/>
      <c r="I61" s="89"/>
      <c r="J61" s="89">
        <v>194</v>
      </c>
      <c r="K61" s="89"/>
      <c r="L61" s="89">
        <v>7</v>
      </c>
      <c r="M61" s="89"/>
      <c r="N61" s="89"/>
    </row>
    <row r="62" spans="1:14" ht="18.75" customHeight="1">
      <c r="A62" s="145"/>
      <c r="B62" s="92"/>
      <c r="C62" s="93" t="s">
        <v>149</v>
      </c>
      <c r="D62" s="89"/>
      <c r="E62" s="89"/>
      <c r="F62" s="89"/>
      <c r="G62" s="89">
        <v>1</v>
      </c>
      <c r="H62" s="89"/>
      <c r="I62" s="89"/>
      <c r="J62" s="89"/>
      <c r="K62" s="89"/>
      <c r="L62" s="89"/>
      <c r="M62" s="89"/>
      <c r="N62" s="89"/>
    </row>
    <row r="63" spans="1:14" ht="18.75" customHeight="1">
      <c r="A63" s="145"/>
      <c r="B63" s="92"/>
      <c r="C63" s="93" t="s">
        <v>152</v>
      </c>
      <c r="D63" s="89"/>
      <c r="E63" s="89"/>
      <c r="F63" s="89"/>
      <c r="G63" s="89"/>
      <c r="H63" s="89"/>
      <c r="I63" s="89"/>
      <c r="J63" s="89">
        <v>7</v>
      </c>
      <c r="K63" s="89"/>
      <c r="L63" s="89"/>
      <c r="M63" s="89"/>
      <c r="N63" s="89"/>
    </row>
    <row r="64" spans="1:14" ht="18.75" customHeight="1">
      <c r="A64" s="145"/>
      <c r="B64" s="92"/>
      <c r="C64" s="93" t="s">
        <v>151</v>
      </c>
      <c r="D64" s="89"/>
      <c r="E64" s="89"/>
      <c r="F64" s="89"/>
      <c r="G64" s="89"/>
      <c r="H64" s="89"/>
      <c r="I64" s="89"/>
      <c r="J64" s="89">
        <v>930</v>
      </c>
      <c r="K64" s="89"/>
      <c r="L64" s="89">
        <v>249</v>
      </c>
      <c r="M64" s="89"/>
      <c r="N64" s="89"/>
    </row>
    <row r="65" spans="1:14" ht="18.75" customHeight="1">
      <c r="A65" s="145"/>
      <c r="B65" s="92"/>
      <c r="C65" s="93" t="s">
        <v>227</v>
      </c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>
        <v>3</v>
      </c>
    </row>
    <row r="66" spans="1:14" ht="18.75" customHeight="1">
      <c r="A66" s="145"/>
      <c r="B66" s="92"/>
      <c r="C66" s="93" t="s">
        <v>116</v>
      </c>
      <c r="D66" s="89"/>
      <c r="E66" s="89"/>
      <c r="F66" s="89"/>
      <c r="G66" s="89">
        <v>605</v>
      </c>
      <c r="H66" s="89"/>
      <c r="I66" s="89"/>
      <c r="J66" s="89">
        <v>2974</v>
      </c>
      <c r="K66" s="89"/>
      <c r="L66" s="89"/>
      <c r="M66" s="89"/>
      <c r="N66" s="89">
        <v>21</v>
      </c>
    </row>
    <row r="67" spans="1:14" ht="18.75" customHeight="1">
      <c r="A67" s="145"/>
      <c r="B67" s="92" t="s">
        <v>120</v>
      </c>
      <c r="C67" s="93" t="s">
        <v>113</v>
      </c>
      <c r="D67" s="89">
        <v>23</v>
      </c>
      <c r="E67" s="89"/>
      <c r="F67" s="89"/>
      <c r="G67" s="89">
        <v>101</v>
      </c>
      <c r="H67" s="89"/>
      <c r="I67" s="89">
        <v>16</v>
      </c>
      <c r="J67" s="89"/>
      <c r="K67" s="89"/>
      <c r="L67" s="89"/>
      <c r="M67" s="89"/>
      <c r="N67" s="89">
        <v>58</v>
      </c>
    </row>
    <row r="68" spans="1:14" ht="18.75" customHeight="1">
      <c r="A68" s="145"/>
      <c r="B68" s="92"/>
      <c r="C68" s="93" t="s">
        <v>114</v>
      </c>
      <c r="D68" s="89"/>
      <c r="E68" s="89"/>
      <c r="F68" s="89"/>
      <c r="G68" s="89">
        <v>369</v>
      </c>
      <c r="H68" s="89"/>
      <c r="I68" s="89"/>
      <c r="J68" s="89">
        <v>17</v>
      </c>
      <c r="K68" s="89"/>
      <c r="L68" s="89"/>
      <c r="M68" s="89"/>
      <c r="N68" s="89">
        <v>97</v>
      </c>
    </row>
    <row r="69" spans="1:14" ht="18.75" customHeight="1">
      <c r="A69" s="145"/>
      <c r="B69" s="92"/>
      <c r="C69" s="93" t="s">
        <v>149</v>
      </c>
      <c r="D69" s="89"/>
      <c r="E69" s="89"/>
      <c r="F69" s="89"/>
      <c r="G69" s="89">
        <v>11</v>
      </c>
      <c r="H69" s="89"/>
      <c r="I69" s="89"/>
      <c r="J69" s="89"/>
      <c r="K69" s="89"/>
      <c r="L69" s="89"/>
      <c r="M69" s="89"/>
      <c r="N69" s="89"/>
    </row>
    <row r="70" spans="1:14" ht="18.75" customHeight="1">
      <c r="A70" s="145"/>
      <c r="B70" s="92"/>
      <c r="C70" s="93" t="s">
        <v>116</v>
      </c>
      <c r="D70" s="89"/>
      <c r="E70" s="89"/>
      <c r="F70" s="89"/>
      <c r="G70" s="89">
        <v>425</v>
      </c>
      <c r="H70" s="89"/>
      <c r="I70" s="89"/>
      <c r="J70" s="89">
        <v>3262</v>
      </c>
      <c r="K70" s="89"/>
      <c r="L70" s="89"/>
      <c r="M70" s="89"/>
      <c r="N70" s="89">
        <v>15</v>
      </c>
    </row>
    <row r="71" spans="1:14" ht="18.75" customHeight="1">
      <c r="A71" s="145"/>
      <c r="B71" s="92"/>
      <c r="C71" s="93" t="s">
        <v>146</v>
      </c>
      <c r="D71" s="89"/>
      <c r="E71" s="89"/>
      <c r="F71" s="89"/>
      <c r="G71" s="89"/>
      <c r="H71" s="89"/>
      <c r="I71" s="89">
        <v>2</v>
      </c>
      <c r="J71" s="89">
        <v>23</v>
      </c>
      <c r="K71" s="89"/>
      <c r="L71" s="89">
        <v>54</v>
      </c>
      <c r="M71" s="89"/>
      <c r="N71" s="89"/>
    </row>
    <row r="72" spans="1:14" ht="18.75" customHeight="1">
      <c r="A72" s="145"/>
      <c r="B72" s="92"/>
      <c r="C72" s="93" t="s">
        <v>148</v>
      </c>
      <c r="D72" s="89"/>
      <c r="E72" s="89"/>
      <c r="F72" s="89"/>
      <c r="G72" s="89"/>
      <c r="H72" s="89"/>
      <c r="I72" s="89">
        <v>80</v>
      </c>
      <c r="J72" s="89">
        <v>244</v>
      </c>
      <c r="K72" s="89"/>
      <c r="L72" s="89">
        <v>9</v>
      </c>
      <c r="M72" s="89"/>
      <c r="N72" s="89"/>
    </row>
    <row r="73" spans="1:14" ht="18.75" customHeight="1">
      <c r="A73" s="145"/>
      <c r="B73" s="92"/>
      <c r="C73" s="93" t="s">
        <v>152</v>
      </c>
      <c r="D73" s="89"/>
      <c r="E73" s="89"/>
      <c r="F73" s="89"/>
      <c r="G73" s="89"/>
      <c r="H73" s="89"/>
      <c r="I73" s="89"/>
      <c r="J73" s="89">
        <v>14</v>
      </c>
      <c r="K73" s="89"/>
      <c r="L73" s="89"/>
      <c r="M73" s="89"/>
      <c r="N73" s="89"/>
    </row>
    <row r="74" spans="1:14" ht="18.75" customHeight="1">
      <c r="A74" s="145"/>
      <c r="B74" s="92"/>
      <c r="C74" s="93" t="s">
        <v>151</v>
      </c>
      <c r="D74" s="89"/>
      <c r="E74" s="89"/>
      <c r="F74" s="89"/>
      <c r="G74" s="89"/>
      <c r="H74" s="89"/>
      <c r="I74" s="89"/>
      <c r="J74" s="89">
        <v>924</v>
      </c>
      <c r="K74" s="89"/>
      <c r="L74" s="89"/>
      <c r="M74" s="89"/>
      <c r="N74" s="89"/>
    </row>
    <row r="75" spans="1:14" ht="18.75" customHeight="1">
      <c r="A75" s="145"/>
      <c r="B75" s="92"/>
      <c r="C75" s="93" t="s">
        <v>147</v>
      </c>
      <c r="D75" s="89"/>
      <c r="E75" s="89"/>
      <c r="F75" s="89"/>
      <c r="G75" s="89"/>
      <c r="H75" s="89"/>
      <c r="I75" s="89"/>
      <c r="J75" s="89">
        <v>119</v>
      </c>
      <c r="K75" s="89"/>
      <c r="L75" s="89"/>
      <c r="M75" s="89"/>
      <c r="N75" s="89"/>
    </row>
    <row r="76" spans="1:14" ht="18.75" customHeight="1">
      <c r="A76" s="145"/>
      <c r="B76" s="92"/>
      <c r="C76" s="93" t="s">
        <v>153</v>
      </c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>
        <v>17103</v>
      </c>
    </row>
    <row r="77" spans="1:14" ht="18.75" customHeight="1">
      <c r="A77" s="145"/>
      <c r="B77" s="92"/>
      <c r="C77" s="93" t="s">
        <v>115</v>
      </c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>
        <v>88</v>
      </c>
    </row>
    <row r="78" spans="1:14" ht="18.75" customHeight="1">
      <c r="A78" s="145"/>
      <c r="B78" s="92" t="s">
        <v>121</v>
      </c>
      <c r="C78" s="93" t="s">
        <v>113</v>
      </c>
      <c r="D78" s="89">
        <v>55</v>
      </c>
      <c r="E78" s="89"/>
      <c r="F78" s="89">
        <v>448</v>
      </c>
      <c r="G78" s="89">
        <v>439</v>
      </c>
      <c r="H78" s="89"/>
      <c r="I78" s="89">
        <v>98</v>
      </c>
      <c r="J78" s="89"/>
      <c r="K78" s="89"/>
      <c r="L78" s="89"/>
      <c r="M78" s="89">
        <v>31</v>
      </c>
      <c r="N78" s="89">
        <v>843</v>
      </c>
    </row>
    <row r="79" spans="1:14" ht="18.75" customHeight="1">
      <c r="A79" s="145"/>
      <c r="B79" s="92"/>
      <c r="C79" s="93" t="s">
        <v>114</v>
      </c>
      <c r="D79" s="89"/>
      <c r="E79" s="89"/>
      <c r="F79" s="89">
        <v>395</v>
      </c>
      <c r="G79" s="89">
        <v>816</v>
      </c>
      <c r="H79" s="89"/>
      <c r="I79" s="89"/>
      <c r="J79" s="89">
        <v>67</v>
      </c>
      <c r="K79" s="89"/>
      <c r="L79" s="89"/>
      <c r="M79" s="89"/>
      <c r="N79" s="89">
        <v>351</v>
      </c>
    </row>
    <row r="80" spans="1:14" ht="18.75" customHeight="1">
      <c r="A80" s="145"/>
      <c r="B80" s="92"/>
      <c r="C80" s="93" t="s">
        <v>149</v>
      </c>
      <c r="D80" s="89"/>
      <c r="E80" s="89"/>
      <c r="F80" s="89">
        <v>38</v>
      </c>
      <c r="G80" s="89">
        <v>5</v>
      </c>
      <c r="H80" s="89"/>
      <c r="I80" s="89"/>
      <c r="J80" s="89"/>
      <c r="K80" s="89"/>
      <c r="L80" s="89"/>
      <c r="M80" s="89"/>
      <c r="N80" s="89">
        <v>19</v>
      </c>
    </row>
    <row r="81" spans="1:14" ht="18.75" customHeight="1">
      <c r="A81" s="145"/>
      <c r="B81" s="92"/>
      <c r="C81" s="93" t="s">
        <v>150</v>
      </c>
      <c r="D81" s="89"/>
      <c r="E81" s="89"/>
      <c r="F81" s="89" t="s">
        <v>199</v>
      </c>
      <c r="G81" s="89"/>
      <c r="H81" s="89"/>
      <c r="I81" s="89"/>
      <c r="J81" s="89"/>
      <c r="K81" s="89"/>
      <c r="L81" s="89"/>
      <c r="M81" s="89"/>
      <c r="N81" s="89">
        <v>13</v>
      </c>
    </row>
    <row r="82" spans="1:14" ht="18.75" customHeight="1">
      <c r="A82" s="145"/>
      <c r="B82" s="92"/>
      <c r="C82" s="93" t="s">
        <v>116</v>
      </c>
      <c r="D82" s="89"/>
      <c r="E82" s="89"/>
      <c r="F82" s="89"/>
      <c r="G82" s="89">
        <v>2384</v>
      </c>
      <c r="H82" s="89"/>
      <c r="I82" s="89"/>
      <c r="J82" s="89">
        <v>11388</v>
      </c>
      <c r="K82" s="89"/>
      <c r="L82" s="89"/>
      <c r="M82" s="89"/>
      <c r="N82" s="89">
        <v>363</v>
      </c>
    </row>
    <row r="83" spans="1:14" ht="18.75" customHeight="1">
      <c r="A83" s="145"/>
      <c r="B83" s="92"/>
      <c r="C83" s="93" t="s">
        <v>146</v>
      </c>
      <c r="D83" s="89"/>
      <c r="E83" s="89"/>
      <c r="F83" s="89"/>
      <c r="G83" s="89"/>
      <c r="H83" s="89"/>
      <c r="I83" s="89">
        <v>20</v>
      </c>
      <c r="J83" s="89">
        <v>211</v>
      </c>
      <c r="K83" s="89"/>
      <c r="L83" s="89">
        <v>226</v>
      </c>
      <c r="M83" s="89"/>
      <c r="N83" s="89">
        <v>4</v>
      </c>
    </row>
    <row r="84" spans="1:14" ht="18.75" customHeight="1">
      <c r="A84" s="145"/>
      <c r="B84" s="92"/>
      <c r="C84" s="93" t="s">
        <v>148</v>
      </c>
      <c r="D84" s="89"/>
      <c r="E84" s="89"/>
      <c r="F84" s="89"/>
      <c r="G84" s="89"/>
      <c r="H84" s="89"/>
      <c r="I84" s="89">
        <v>166</v>
      </c>
      <c r="J84" s="89">
        <v>927</v>
      </c>
      <c r="K84" s="89"/>
      <c r="L84" s="89">
        <v>174</v>
      </c>
      <c r="M84" s="89"/>
      <c r="N84" s="89"/>
    </row>
    <row r="85" spans="1:14" ht="18.75" customHeight="1">
      <c r="A85" s="145"/>
      <c r="B85" s="92"/>
      <c r="C85" s="93" t="s">
        <v>152</v>
      </c>
      <c r="D85" s="89"/>
      <c r="E85" s="89"/>
      <c r="F85" s="89"/>
      <c r="G85" s="89"/>
      <c r="H85" s="89"/>
      <c r="I85" s="89"/>
      <c r="J85" s="89">
        <v>113</v>
      </c>
      <c r="K85" s="89"/>
      <c r="L85" s="89"/>
      <c r="M85" s="89"/>
      <c r="N85" s="89"/>
    </row>
    <row r="86" spans="1:14" ht="18.75" customHeight="1">
      <c r="A86" s="145"/>
      <c r="B86" s="92"/>
      <c r="C86" s="93" t="s">
        <v>151</v>
      </c>
      <c r="D86" s="89"/>
      <c r="E86" s="89"/>
      <c r="F86" s="89"/>
      <c r="G86" s="89"/>
      <c r="H86" s="89"/>
      <c r="I86" s="89"/>
      <c r="J86" s="89">
        <v>1476</v>
      </c>
      <c r="K86" s="89"/>
      <c r="L86" s="89"/>
      <c r="M86" s="89"/>
      <c r="N86" s="89"/>
    </row>
    <row r="87" spans="1:14" ht="18.75" customHeight="1">
      <c r="A87" s="145"/>
      <c r="B87" s="92"/>
      <c r="C87" s="93" t="s">
        <v>147</v>
      </c>
      <c r="D87" s="89"/>
      <c r="E87" s="89"/>
      <c r="F87" s="89"/>
      <c r="G87" s="89"/>
      <c r="H87" s="89"/>
      <c r="I87" s="89"/>
      <c r="J87" s="89">
        <v>446</v>
      </c>
      <c r="K87" s="89"/>
      <c r="L87" s="89"/>
      <c r="M87" s="89"/>
      <c r="N87" s="89"/>
    </row>
    <row r="88" spans="1:14" ht="18.75" customHeight="1">
      <c r="A88" s="145"/>
      <c r="B88" s="92"/>
      <c r="C88" s="93" t="s">
        <v>115</v>
      </c>
      <c r="D88" s="89"/>
      <c r="E88" s="89"/>
      <c r="F88" s="89"/>
      <c r="G88" s="89"/>
      <c r="H88" s="89"/>
      <c r="I88" s="89"/>
      <c r="J88" s="89">
        <v>1</v>
      </c>
      <c r="K88" s="89"/>
      <c r="L88" s="89"/>
      <c r="M88" s="89"/>
      <c r="N88" s="89">
        <v>761</v>
      </c>
    </row>
    <row r="89" spans="1:14" ht="18.75" customHeight="1">
      <c r="A89" s="146"/>
      <c r="B89" s="92"/>
      <c r="C89" s="93" t="s">
        <v>227</v>
      </c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>
        <v>60</v>
      </c>
    </row>
    <row r="90" spans="1:14" ht="18.75" customHeight="1">
      <c r="A90" s="144" t="s">
        <v>122</v>
      </c>
      <c r="B90" s="92" t="s">
        <v>123</v>
      </c>
      <c r="C90" s="93" t="s">
        <v>113</v>
      </c>
      <c r="D90" s="89"/>
      <c r="E90" s="89">
        <v>253</v>
      </c>
      <c r="F90" s="89">
        <v>448</v>
      </c>
      <c r="G90" s="89">
        <v>552</v>
      </c>
      <c r="H90" s="89"/>
      <c r="I90" s="89">
        <v>320</v>
      </c>
      <c r="J90" s="89"/>
      <c r="K90" s="89"/>
      <c r="L90" s="89"/>
      <c r="M90" s="89">
        <v>31</v>
      </c>
      <c r="N90" s="89">
        <v>992</v>
      </c>
    </row>
    <row r="91" spans="1:14" ht="18.75" customHeight="1">
      <c r="A91" s="145"/>
      <c r="B91" s="92"/>
      <c r="C91" s="93" t="s">
        <v>114</v>
      </c>
      <c r="D91" s="89"/>
      <c r="E91" s="89"/>
      <c r="F91" s="89">
        <v>395</v>
      </c>
      <c r="G91" s="89">
        <v>1347</v>
      </c>
      <c r="H91" s="89"/>
      <c r="I91" s="89"/>
      <c r="J91" s="89">
        <v>8</v>
      </c>
      <c r="K91" s="89"/>
      <c r="L91" s="89"/>
      <c r="M91" s="89"/>
      <c r="N91" s="89">
        <v>590</v>
      </c>
    </row>
    <row r="92" spans="1:14" ht="18.75" customHeight="1">
      <c r="A92" s="145"/>
      <c r="B92" s="92"/>
      <c r="C92" s="93" t="s">
        <v>148</v>
      </c>
      <c r="D92" s="89"/>
      <c r="E92" s="89"/>
      <c r="F92" s="89"/>
      <c r="G92" s="89"/>
      <c r="H92" s="89">
        <v>5</v>
      </c>
      <c r="I92" s="89"/>
      <c r="J92" s="89">
        <v>193</v>
      </c>
      <c r="K92" s="89"/>
      <c r="L92" s="89"/>
      <c r="M92" s="89"/>
      <c r="N92" s="89"/>
    </row>
    <row r="93" spans="1:14" ht="18.75" customHeight="1">
      <c r="A93" s="145"/>
      <c r="B93" s="92"/>
      <c r="C93" s="93" t="s">
        <v>149</v>
      </c>
      <c r="D93" s="89"/>
      <c r="E93" s="89"/>
      <c r="F93" s="89">
        <v>38</v>
      </c>
      <c r="G93" s="89">
        <v>17</v>
      </c>
      <c r="H93" s="89"/>
      <c r="I93" s="89"/>
      <c r="J93" s="89"/>
      <c r="K93" s="89"/>
      <c r="L93" s="89"/>
      <c r="M93" s="89"/>
      <c r="N93" s="89">
        <v>19</v>
      </c>
    </row>
    <row r="94" spans="1:14" ht="18.75" customHeight="1">
      <c r="A94" s="145"/>
      <c r="B94" s="92"/>
      <c r="C94" s="93" t="s">
        <v>150</v>
      </c>
      <c r="D94" s="89"/>
      <c r="E94" s="89"/>
      <c r="F94" s="89" t="s">
        <v>199</v>
      </c>
      <c r="G94" s="89"/>
      <c r="H94" s="89"/>
      <c r="I94" s="89"/>
      <c r="J94" s="89"/>
      <c r="K94" s="89"/>
      <c r="L94" s="89"/>
      <c r="M94" s="89"/>
      <c r="N94" s="89">
        <v>13</v>
      </c>
    </row>
    <row r="95" spans="1:14" ht="18.75" customHeight="1">
      <c r="A95" s="145"/>
      <c r="B95" s="92"/>
      <c r="C95" s="93" t="s">
        <v>116</v>
      </c>
      <c r="D95" s="89"/>
      <c r="E95" s="89"/>
      <c r="F95" s="89"/>
      <c r="G95" s="89">
        <v>1044</v>
      </c>
      <c r="H95" s="89"/>
      <c r="I95" s="89"/>
      <c r="J95" s="89">
        <v>742</v>
      </c>
      <c r="K95" s="89"/>
      <c r="L95" s="89"/>
      <c r="M95" s="89"/>
      <c r="N95" s="89">
        <v>398</v>
      </c>
    </row>
    <row r="96" spans="1:14" ht="18.75" customHeight="1">
      <c r="A96" s="145"/>
      <c r="B96" s="92"/>
      <c r="C96" s="93" t="s">
        <v>151</v>
      </c>
      <c r="D96" s="89"/>
      <c r="E96" s="89"/>
      <c r="F96" s="89"/>
      <c r="G96" s="89"/>
      <c r="H96" s="89"/>
      <c r="I96" s="89"/>
      <c r="J96" s="89">
        <v>41</v>
      </c>
      <c r="K96" s="89"/>
      <c r="L96" s="89"/>
      <c r="M96" s="89"/>
      <c r="N96" s="89"/>
    </row>
    <row r="97" spans="1:14" ht="18.75" customHeight="1">
      <c r="A97" s="145"/>
      <c r="B97" s="92"/>
      <c r="C97" s="93" t="s">
        <v>152</v>
      </c>
      <c r="D97" s="89"/>
      <c r="E97" s="89"/>
      <c r="F97" s="89"/>
      <c r="G97" s="89"/>
      <c r="H97" s="89"/>
      <c r="I97" s="89"/>
      <c r="J97" s="89">
        <v>3</v>
      </c>
      <c r="K97" s="89"/>
      <c r="L97" s="89"/>
      <c r="M97" s="89"/>
      <c r="N97" s="89"/>
    </row>
    <row r="98" spans="1:14" ht="18.75" customHeight="1">
      <c r="A98" s="145"/>
      <c r="B98" s="92"/>
      <c r="C98" s="93" t="s">
        <v>147</v>
      </c>
      <c r="D98" s="89"/>
      <c r="E98" s="89"/>
      <c r="F98" s="89"/>
      <c r="G98" s="89"/>
      <c r="H98" s="89"/>
      <c r="I98" s="89"/>
      <c r="J98" s="89">
        <v>21</v>
      </c>
      <c r="K98" s="89"/>
      <c r="L98" s="89"/>
      <c r="M98" s="89"/>
      <c r="N98" s="89"/>
    </row>
    <row r="99" spans="1:14" ht="18.75" customHeight="1">
      <c r="A99" s="145"/>
      <c r="B99" s="92"/>
      <c r="C99" s="93" t="s">
        <v>115</v>
      </c>
      <c r="D99" s="89"/>
      <c r="E99" s="89"/>
      <c r="F99" s="89"/>
      <c r="G99" s="89"/>
      <c r="H99" s="89"/>
      <c r="I99" s="89"/>
      <c r="J99" s="89">
        <v>1</v>
      </c>
      <c r="K99" s="89"/>
      <c r="L99" s="89"/>
      <c r="M99" s="89"/>
      <c r="N99" s="89">
        <v>820</v>
      </c>
    </row>
    <row r="100" spans="1:14" ht="18.75" customHeight="1">
      <c r="A100" s="145"/>
      <c r="B100" s="92"/>
      <c r="C100" s="93" t="s">
        <v>195</v>
      </c>
      <c r="D100" s="89"/>
      <c r="E100" s="89"/>
      <c r="F100" s="89"/>
      <c r="G100" s="89"/>
      <c r="H100" s="89"/>
      <c r="I100" s="89"/>
      <c r="J100" s="89">
        <v>9</v>
      </c>
      <c r="K100" s="89"/>
      <c r="L100" s="89"/>
      <c r="M100" s="89"/>
      <c r="N100" s="89">
        <v>4</v>
      </c>
    </row>
    <row r="101" spans="1:14" ht="18.75" customHeight="1">
      <c r="A101" s="145"/>
      <c r="B101" s="92"/>
      <c r="C101" s="93" t="s">
        <v>227</v>
      </c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>
        <v>61</v>
      </c>
    </row>
    <row r="102" spans="1:14" ht="18.75" customHeight="1">
      <c r="A102" s="145"/>
      <c r="B102" s="92" t="s">
        <v>124</v>
      </c>
      <c r="C102" s="93" t="s">
        <v>113</v>
      </c>
      <c r="D102" s="89">
        <v>79</v>
      </c>
      <c r="E102" s="89"/>
      <c r="F102" s="89"/>
      <c r="G102" s="89"/>
      <c r="H102" s="89"/>
      <c r="I102" s="89">
        <v>4916</v>
      </c>
      <c r="J102" s="89"/>
      <c r="K102" s="89"/>
      <c r="L102" s="89"/>
      <c r="M102" s="89"/>
      <c r="N102" s="89"/>
    </row>
    <row r="103" spans="1:14" ht="18.75" customHeight="1">
      <c r="A103" s="145"/>
      <c r="B103" s="92"/>
      <c r="C103" s="93" t="s">
        <v>114</v>
      </c>
      <c r="D103" s="89"/>
      <c r="E103" s="89"/>
      <c r="F103" s="89"/>
      <c r="G103" s="89"/>
      <c r="H103" s="89"/>
      <c r="I103" s="89"/>
      <c r="J103" s="89">
        <v>99</v>
      </c>
      <c r="K103" s="89"/>
      <c r="L103" s="89"/>
      <c r="M103" s="89"/>
      <c r="N103" s="89"/>
    </row>
    <row r="104" spans="1:14" ht="18.75" customHeight="1">
      <c r="A104" s="145"/>
      <c r="B104" s="92"/>
      <c r="C104" s="93" t="s">
        <v>148</v>
      </c>
      <c r="D104" s="89"/>
      <c r="E104" s="89">
        <v>158</v>
      </c>
      <c r="F104" s="89"/>
      <c r="G104" s="89"/>
      <c r="H104" s="89">
        <v>220</v>
      </c>
      <c r="I104" s="89"/>
      <c r="J104" s="89">
        <v>1173</v>
      </c>
      <c r="K104" s="89"/>
      <c r="L104" s="89"/>
      <c r="M104" s="89"/>
      <c r="N104" s="89"/>
    </row>
    <row r="105" spans="1:14" ht="18.75" customHeight="1">
      <c r="A105" s="145"/>
      <c r="B105" s="92"/>
      <c r="C105" s="93" t="s">
        <v>115</v>
      </c>
      <c r="D105" s="89"/>
      <c r="E105" s="89">
        <v>868</v>
      </c>
      <c r="F105" s="89"/>
      <c r="G105" s="89"/>
      <c r="H105" s="89">
        <v>880</v>
      </c>
      <c r="I105" s="89"/>
      <c r="J105" s="89">
        <v>0</v>
      </c>
      <c r="K105" s="89"/>
      <c r="L105" s="89"/>
      <c r="M105" s="89"/>
      <c r="N105" s="89"/>
    </row>
    <row r="106" spans="1:14" ht="18.75" customHeight="1">
      <c r="A106" s="145"/>
      <c r="B106" s="92"/>
      <c r="C106" s="93" t="s">
        <v>195</v>
      </c>
      <c r="D106" s="89"/>
      <c r="E106" s="89">
        <v>606</v>
      </c>
      <c r="F106" s="89"/>
      <c r="G106" s="89"/>
      <c r="H106" s="89"/>
      <c r="I106" s="89"/>
      <c r="J106" s="89">
        <v>266</v>
      </c>
      <c r="K106" s="89"/>
      <c r="L106" s="89"/>
      <c r="M106" s="89"/>
      <c r="N106" s="89"/>
    </row>
    <row r="107" spans="1:14" ht="18.75" customHeight="1">
      <c r="A107" s="145"/>
      <c r="B107" s="92"/>
      <c r="C107" s="93" t="s">
        <v>116</v>
      </c>
      <c r="D107" s="89"/>
      <c r="E107" s="89"/>
      <c r="F107" s="89"/>
      <c r="G107" s="89">
        <v>2367</v>
      </c>
      <c r="H107" s="89"/>
      <c r="I107" s="89"/>
      <c r="J107" s="89">
        <v>16881</v>
      </c>
      <c r="K107" s="89"/>
      <c r="L107" s="89"/>
      <c r="M107" s="89"/>
      <c r="N107" s="89"/>
    </row>
    <row r="108" spans="1:14" ht="18.75" customHeight="1">
      <c r="A108" s="145"/>
      <c r="B108" s="92"/>
      <c r="C108" s="93" t="s">
        <v>151</v>
      </c>
      <c r="D108" s="89"/>
      <c r="E108" s="89"/>
      <c r="F108" s="89"/>
      <c r="G108" s="89"/>
      <c r="H108" s="89">
        <v>200</v>
      </c>
      <c r="I108" s="89"/>
      <c r="J108" s="89">
        <v>3294</v>
      </c>
      <c r="K108" s="89"/>
      <c r="L108" s="89"/>
      <c r="M108" s="89"/>
      <c r="N108" s="89"/>
    </row>
    <row r="109" spans="1:14" ht="18.75" customHeight="1">
      <c r="A109" s="145"/>
      <c r="B109" s="92"/>
      <c r="C109" s="93" t="s">
        <v>152</v>
      </c>
      <c r="D109" s="89"/>
      <c r="E109" s="89"/>
      <c r="F109" s="89"/>
      <c r="G109" s="89"/>
      <c r="H109" s="89"/>
      <c r="I109" s="89"/>
      <c r="J109" s="89">
        <v>130</v>
      </c>
      <c r="K109" s="89"/>
      <c r="L109" s="89"/>
      <c r="M109" s="89"/>
      <c r="N109" s="89"/>
    </row>
    <row r="110" spans="1:14" ht="18.75" customHeight="1">
      <c r="A110" s="145"/>
      <c r="B110" s="92"/>
      <c r="C110" s="93" t="s">
        <v>147</v>
      </c>
      <c r="D110" s="89"/>
      <c r="E110" s="89"/>
      <c r="F110" s="89"/>
      <c r="G110" s="89"/>
      <c r="H110" s="89"/>
      <c r="I110" s="89"/>
      <c r="J110" s="89">
        <v>651</v>
      </c>
      <c r="K110" s="89"/>
      <c r="L110" s="89"/>
      <c r="M110" s="89"/>
      <c r="N110" s="89"/>
    </row>
    <row r="111" spans="1:14" ht="18.75" customHeight="1">
      <c r="A111" s="145"/>
      <c r="B111" s="92"/>
      <c r="C111" s="93" t="s">
        <v>153</v>
      </c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>
        <v>17103</v>
      </c>
    </row>
    <row r="112" spans="1:14" ht="18.75" customHeight="1">
      <c r="A112" s="145"/>
      <c r="B112" s="92" t="s">
        <v>125</v>
      </c>
      <c r="C112" s="93" t="s">
        <v>113</v>
      </c>
      <c r="D112" s="89">
        <v>1</v>
      </c>
      <c r="E112" s="89"/>
      <c r="F112" s="89"/>
      <c r="G112" s="89"/>
      <c r="H112" s="89"/>
      <c r="I112" s="89">
        <v>3407</v>
      </c>
      <c r="J112" s="89"/>
      <c r="K112" s="89"/>
      <c r="L112" s="89"/>
      <c r="M112" s="89"/>
      <c r="N112" s="89"/>
    </row>
    <row r="113" spans="1:14" ht="18.75" customHeight="1">
      <c r="A113" s="145"/>
      <c r="B113" s="92"/>
      <c r="C113" s="93" t="s">
        <v>116</v>
      </c>
      <c r="D113" s="89"/>
      <c r="E113" s="89"/>
      <c r="F113" s="89"/>
      <c r="G113" s="89">
        <v>3</v>
      </c>
      <c r="H113" s="89"/>
      <c r="I113" s="89"/>
      <c r="J113" s="89"/>
      <c r="K113" s="89"/>
      <c r="L113" s="89"/>
      <c r="M113" s="89"/>
      <c r="N113" s="89">
        <v>1</v>
      </c>
    </row>
    <row r="114" spans="1:14" ht="18.75" customHeight="1">
      <c r="A114" s="145"/>
      <c r="B114" s="92"/>
      <c r="C114" s="93" t="s">
        <v>148</v>
      </c>
      <c r="D114" s="89"/>
      <c r="E114" s="89"/>
      <c r="F114" s="89"/>
      <c r="G114" s="89"/>
      <c r="H114" s="89">
        <v>4000</v>
      </c>
      <c r="I114" s="89"/>
      <c r="J114" s="89"/>
      <c r="K114" s="89"/>
      <c r="L114" s="89"/>
      <c r="M114" s="89"/>
      <c r="N114" s="89"/>
    </row>
    <row r="115" spans="1:14" ht="18.75" customHeight="1">
      <c r="A115" s="145"/>
      <c r="B115" s="92"/>
      <c r="C115" s="93" t="s">
        <v>151</v>
      </c>
      <c r="D115" s="89"/>
      <c r="E115" s="89"/>
      <c r="F115" s="89"/>
      <c r="G115" s="89"/>
      <c r="H115" s="89">
        <v>50</v>
      </c>
      <c r="I115" s="89"/>
      <c r="J115" s="89"/>
      <c r="K115" s="89"/>
      <c r="L115" s="89"/>
      <c r="M115" s="89"/>
      <c r="N115" s="89"/>
    </row>
    <row r="116" spans="1:14" ht="18.75" customHeight="1">
      <c r="A116" s="145"/>
      <c r="B116" s="92"/>
      <c r="C116" s="93" t="s">
        <v>115</v>
      </c>
      <c r="D116" s="89"/>
      <c r="E116" s="89"/>
      <c r="F116" s="89"/>
      <c r="G116" s="89"/>
      <c r="H116" s="89">
        <v>60</v>
      </c>
      <c r="I116" s="89"/>
      <c r="J116" s="89"/>
      <c r="K116" s="89"/>
      <c r="L116" s="89"/>
      <c r="M116" s="89"/>
      <c r="N116" s="89">
        <v>66</v>
      </c>
    </row>
    <row r="117" spans="1:14" ht="18.75" customHeight="1">
      <c r="A117" s="145"/>
      <c r="B117" s="92"/>
      <c r="C117" s="93" t="s">
        <v>153</v>
      </c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</row>
    <row r="118" spans="1:14" ht="18.75" customHeight="1">
      <c r="A118" s="145"/>
      <c r="B118" s="92"/>
      <c r="C118" s="93" t="s">
        <v>227</v>
      </c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>
        <v>2</v>
      </c>
    </row>
    <row r="119" spans="1:14" ht="18.75" customHeight="1">
      <c r="A119" s="144" t="s">
        <v>126</v>
      </c>
      <c r="B119" s="92" t="s">
        <v>127</v>
      </c>
      <c r="C119" s="93" t="s">
        <v>113</v>
      </c>
      <c r="D119" s="89"/>
      <c r="E119" s="89"/>
      <c r="F119" s="89"/>
      <c r="G119" s="89"/>
      <c r="H119" s="89"/>
      <c r="I119" s="89"/>
      <c r="J119" s="89"/>
      <c r="K119" s="89"/>
      <c r="L119" s="89"/>
      <c r="M119" s="89">
        <v>1</v>
      </c>
      <c r="N119" s="89"/>
    </row>
    <row r="120" spans="1:14" ht="18.75" customHeight="1">
      <c r="A120" s="145"/>
      <c r="B120" s="92"/>
      <c r="C120" s="93" t="s">
        <v>114</v>
      </c>
      <c r="D120" s="89"/>
      <c r="E120" s="89"/>
      <c r="F120" s="89"/>
      <c r="G120" s="89"/>
      <c r="H120" s="89"/>
      <c r="I120" s="89"/>
      <c r="J120" s="89">
        <v>27</v>
      </c>
      <c r="K120" s="89"/>
      <c r="L120" s="89"/>
      <c r="M120" s="89"/>
      <c r="N120" s="89">
        <v>3</v>
      </c>
    </row>
    <row r="121" spans="1:14" ht="18.75" customHeight="1">
      <c r="A121" s="145"/>
      <c r="B121" s="92"/>
      <c r="C121" s="93" t="s">
        <v>116</v>
      </c>
      <c r="D121" s="89"/>
      <c r="E121" s="89"/>
      <c r="F121" s="89"/>
      <c r="G121" s="89">
        <v>638</v>
      </c>
      <c r="H121" s="89"/>
      <c r="I121" s="89"/>
      <c r="J121" s="89">
        <v>4044</v>
      </c>
      <c r="K121" s="89"/>
      <c r="L121" s="89"/>
      <c r="M121" s="89"/>
      <c r="N121" s="89">
        <v>2</v>
      </c>
    </row>
    <row r="122" spans="1:14" ht="18.75" customHeight="1">
      <c r="A122" s="145"/>
      <c r="B122" s="92"/>
      <c r="C122" s="93" t="s">
        <v>148</v>
      </c>
      <c r="D122" s="89"/>
      <c r="E122" s="89"/>
      <c r="F122" s="89"/>
      <c r="G122" s="89"/>
      <c r="H122" s="89"/>
      <c r="I122" s="89"/>
      <c r="J122" s="89">
        <v>163</v>
      </c>
      <c r="K122" s="89"/>
      <c r="L122" s="89"/>
      <c r="M122" s="89"/>
      <c r="N122" s="89"/>
    </row>
    <row r="123" spans="1:14" ht="18.75" customHeight="1">
      <c r="A123" s="145"/>
      <c r="B123" s="92"/>
      <c r="C123" s="93" t="s">
        <v>151</v>
      </c>
      <c r="D123" s="89"/>
      <c r="E123" s="89"/>
      <c r="F123" s="89"/>
      <c r="G123" s="89"/>
      <c r="H123" s="89"/>
      <c r="I123" s="89"/>
      <c r="J123" s="89">
        <v>567</v>
      </c>
      <c r="K123" s="89"/>
      <c r="L123" s="89"/>
      <c r="M123" s="89"/>
      <c r="N123" s="89"/>
    </row>
    <row r="124" spans="1:14" ht="18.75" customHeight="1">
      <c r="A124" s="145"/>
      <c r="B124" s="92"/>
      <c r="C124" s="93" t="s">
        <v>115</v>
      </c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>
        <v>119</v>
      </c>
    </row>
    <row r="125" spans="1:14" ht="18.75" customHeight="1">
      <c r="A125" s="145"/>
      <c r="B125" s="92"/>
      <c r="C125" s="93" t="s">
        <v>195</v>
      </c>
      <c r="D125" s="89"/>
      <c r="E125" s="89"/>
      <c r="F125" s="89"/>
      <c r="G125" s="89"/>
      <c r="H125" s="89"/>
      <c r="I125" s="89"/>
      <c r="J125" s="89">
        <v>27</v>
      </c>
      <c r="K125" s="89"/>
      <c r="L125" s="89"/>
      <c r="M125" s="89"/>
      <c r="N125" s="89"/>
    </row>
    <row r="126" spans="1:14" ht="18.75" customHeight="1">
      <c r="A126" s="145"/>
      <c r="B126" s="92"/>
      <c r="C126" s="93" t="s">
        <v>147</v>
      </c>
      <c r="D126" s="89"/>
      <c r="E126" s="89"/>
      <c r="F126" s="89"/>
      <c r="G126" s="89"/>
      <c r="H126" s="89"/>
      <c r="I126" s="89"/>
      <c r="J126" s="89">
        <v>374</v>
      </c>
      <c r="K126" s="89"/>
      <c r="L126" s="89"/>
      <c r="M126" s="89"/>
      <c r="N126" s="89"/>
    </row>
    <row r="127" spans="1:14" ht="18.75" customHeight="1">
      <c r="A127" s="145"/>
      <c r="B127" s="92"/>
      <c r="C127" s="93" t="s">
        <v>152</v>
      </c>
      <c r="D127" s="89"/>
      <c r="E127" s="89"/>
      <c r="F127" s="89"/>
      <c r="G127" s="89"/>
      <c r="H127" s="89"/>
      <c r="I127" s="89"/>
      <c r="J127" s="89">
        <v>53</v>
      </c>
      <c r="K127" s="89"/>
      <c r="L127" s="89"/>
      <c r="M127" s="89"/>
      <c r="N127" s="89"/>
    </row>
    <row r="128" spans="1:14" ht="18.75" customHeight="1">
      <c r="A128" s="145"/>
      <c r="B128" s="92"/>
      <c r="C128" s="93" t="s">
        <v>227</v>
      </c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>
        <v>4</v>
      </c>
    </row>
    <row r="129" spans="1:14" ht="18.75" customHeight="1">
      <c r="A129" s="145"/>
      <c r="B129" s="92"/>
      <c r="C129" s="93" t="s">
        <v>153</v>
      </c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>
        <v>17103</v>
      </c>
    </row>
    <row r="130" spans="1:14" ht="18.75" customHeight="1">
      <c r="A130" s="145"/>
      <c r="B130" s="92" t="s">
        <v>128</v>
      </c>
      <c r="C130" s="93" t="s">
        <v>113</v>
      </c>
      <c r="D130" s="89"/>
      <c r="E130" s="89"/>
      <c r="F130" s="89"/>
      <c r="G130" s="89">
        <v>1</v>
      </c>
      <c r="H130" s="89"/>
      <c r="I130" s="89"/>
      <c r="J130" s="89"/>
      <c r="K130" s="89"/>
      <c r="L130" s="89"/>
      <c r="M130" s="89">
        <v>6</v>
      </c>
      <c r="N130" s="89">
        <v>1</v>
      </c>
    </row>
    <row r="131" spans="1:14" ht="18.75" customHeight="1">
      <c r="A131" s="145"/>
      <c r="B131" s="92"/>
      <c r="C131" s="93" t="s">
        <v>114</v>
      </c>
      <c r="D131" s="89"/>
      <c r="E131" s="89"/>
      <c r="F131" s="89"/>
      <c r="G131" s="89">
        <v>5</v>
      </c>
      <c r="H131" s="89"/>
      <c r="I131" s="89"/>
      <c r="J131" s="89">
        <v>45</v>
      </c>
      <c r="K131" s="89"/>
      <c r="L131" s="89"/>
      <c r="M131" s="89"/>
      <c r="N131" s="89">
        <v>7</v>
      </c>
    </row>
    <row r="132" spans="1:14" ht="18.75" customHeight="1">
      <c r="A132" s="145"/>
      <c r="B132" s="92"/>
      <c r="C132" s="93" t="s">
        <v>116</v>
      </c>
      <c r="D132" s="89"/>
      <c r="E132" s="89"/>
      <c r="F132" s="89"/>
      <c r="G132" s="89">
        <v>1965</v>
      </c>
      <c r="H132" s="89"/>
      <c r="I132" s="89"/>
      <c r="J132" s="89">
        <v>6397</v>
      </c>
      <c r="K132" s="89"/>
      <c r="L132" s="89"/>
      <c r="M132" s="89"/>
      <c r="N132" s="89">
        <v>6</v>
      </c>
    </row>
    <row r="133" spans="1:14" ht="18.75" customHeight="1">
      <c r="A133" s="145"/>
      <c r="B133" s="92"/>
      <c r="C133" s="93" t="s">
        <v>148</v>
      </c>
      <c r="D133" s="89"/>
      <c r="E133" s="89"/>
      <c r="F133" s="89"/>
      <c r="G133" s="89"/>
      <c r="H133" s="89">
        <v>1080</v>
      </c>
      <c r="I133" s="89"/>
      <c r="J133" s="89">
        <v>453</v>
      </c>
      <c r="K133" s="89"/>
      <c r="L133" s="89">
        <v>23</v>
      </c>
      <c r="M133" s="89"/>
      <c r="N133" s="89"/>
    </row>
    <row r="134" spans="1:14" ht="18.75" customHeight="1">
      <c r="A134" s="145"/>
      <c r="B134" s="92"/>
      <c r="C134" s="93" t="s">
        <v>151</v>
      </c>
      <c r="D134" s="89"/>
      <c r="E134" s="89"/>
      <c r="F134" s="89"/>
      <c r="G134" s="89"/>
      <c r="H134" s="89"/>
      <c r="I134" s="89"/>
      <c r="J134" s="89">
        <v>1383</v>
      </c>
      <c r="K134" s="89"/>
      <c r="L134" s="89"/>
      <c r="M134" s="89"/>
      <c r="N134" s="89"/>
    </row>
    <row r="135" spans="1:14" ht="18.75" customHeight="1">
      <c r="A135" s="145"/>
      <c r="B135" s="92"/>
      <c r="C135" s="93" t="s">
        <v>115</v>
      </c>
      <c r="D135" s="89"/>
      <c r="E135" s="89"/>
      <c r="F135" s="89"/>
      <c r="G135" s="89"/>
      <c r="H135" s="89">
        <v>220</v>
      </c>
      <c r="I135" s="89"/>
      <c r="J135" s="89"/>
      <c r="K135" s="89"/>
      <c r="L135" s="89"/>
      <c r="M135" s="89"/>
      <c r="N135" s="89">
        <v>186</v>
      </c>
    </row>
    <row r="136" spans="1:14" ht="18.75" customHeight="1">
      <c r="A136" s="145"/>
      <c r="B136" s="92"/>
      <c r="C136" s="93" t="s">
        <v>195</v>
      </c>
      <c r="D136" s="89"/>
      <c r="E136" s="89"/>
      <c r="F136" s="89"/>
      <c r="G136" s="89"/>
      <c r="H136" s="89"/>
      <c r="I136" s="89"/>
      <c r="J136" s="89">
        <v>163</v>
      </c>
      <c r="K136" s="89"/>
      <c r="L136" s="89">
        <v>2</v>
      </c>
      <c r="M136" s="89"/>
      <c r="N136" s="89"/>
    </row>
    <row r="137" spans="1:14" ht="18.75" customHeight="1">
      <c r="A137" s="145"/>
      <c r="B137" s="92"/>
      <c r="C137" s="93" t="s">
        <v>147</v>
      </c>
      <c r="D137" s="89"/>
      <c r="E137" s="89"/>
      <c r="F137" s="89"/>
      <c r="G137" s="89"/>
      <c r="H137" s="89"/>
      <c r="I137" s="89"/>
      <c r="J137" s="89">
        <v>218</v>
      </c>
      <c r="K137" s="89"/>
      <c r="L137" s="89"/>
      <c r="M137" s="89"/>
      <c r="N137" s="89"/>
    </row>
    <row r="138" spans="1:14" ht="18.75" customHeight="1">
      <c r="A138" s="145"/>
      <c r="B138" s="92"/>
      <c r="C138" s="93" t="s">
        <v>152</v>
      </c>
      <c r="D138" s="89"/>
      <c r="E138" s="89"/>
      <c r="F138" s="89"/>
      <c r="G138" s="89"/>
      <c r="H138" s="89"/>
      <c r="I138" s="89"/>
      <c r="J138" s="89">
        <v>67</v>
      </c>
      <c r="K138" s="89"/>
      <c r="L138" s="89"/>
      <c r="M138" s="89"/>
      <c r="N138" s="89"/>
    </row>
    <row r="139" spans="1:14" ht="18.75" customHeight="1">
      <c r="A139" s="145"/>
      <c r="B139" s="92"/>
      <c r="C139" s="93" t="s">
        <v>227</v>
      </c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>
        <v>1</v>
      </c>
    </row>
    <row r="140" spans="1:14" ht="18.75" customHeight="1">
      <c r="A140" s="145"/>
      <c r="B140" s="92"/>
      <c r="C140" s="93" t="s">
        <v>153</v>
      </c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>
        <v>17103</v>
      </c>
    </row>
    <row r="141" spans="1:14" ht="18.75" customHeight="1">
      <c r="A141" s="145"/>
      <c r="B141" s="92" t="s">
        <v>129</v>
      </c>
      <c r="C141" s="93" t="s">
        <v>113</v>
      </c>
      <c r="D141" s="89"/>
      <c r="E141" s="89"/>
      <c r="F141" s="89"/>
      <c r="G141" s="89">
        <v>1</v>
      </c>
      <c r="H141" s="89"/>
      <c r="I141" s="89"/>
      <c r="J141" s="89"/>
      <c r="K141" s="89"/>
      <c r="L141" s="89"/>
      <c r="M141" s="89">
        <v>9</v>
      </c>
      <c r="N141" s="89">
        <v>7</v>
      </c>
    </row>
    <row r="142" spans="1:14" ht="18.75" customHeight="1">
      <c r="A142" s="145"/>
      <c r="B142" s="92"/>
      <c r="C142" s="93" t="s">
        <v>114</v>
      </c>
      <c r="D142" s="89"/>
      <c r="E142" s="89"/>
      <c r="F142" s="89">
        <v>13</v>
      </c>
      <c r="G142" s="89">
        <v>59</v>
      </c>
      <c r="H142" s="89"/>
      <c r="I142" s="89"/>
      <c r="J142" s="89">
        <v>30</v>
      </c>
      <c r="K142" s="89"/>
      <c r="L142" s="89"/>
      <c r="M142" s="89"/>
      <c r="N142" s="89">
        <v>19</v>
      </c>
    </row>
    <row r="143" spans="1:14" ht="18.75" customHeight="1">
      <c r="A143" s="145"/>
      <c r="B143" s="92"/>
      <c r="C143" s="93" t="s">
        <v>116</v>
      </c>
      <c r="D143" s="89"/>
      <c r="E143" s="89"/>
      <c r="F143" s="89"/>
      <c r="G143" s="89">
        <v>281</v>
      </c>
      <c r="H143" s="89"/>
      <c r="I143" s="89"/>
      <c r="J143" s="89">
        <v>5662</v>
      </c>
      <c r="K143" s="89"/>
      <c r="L143" s="89"/>
      <c r="M143" s="89"/>
      <c r="N143" s="89">
        <v>17</v>
      </c>
    </row>
    <row r="144" spans="1:14" ht="18.75" customHeight="1">
      <c r="A144" s="145"/>
      <c r="B144" s="92"/>
      <c r="C144" s="93" t="s">
        <v>195</v>
      </c>
      <c r="D144" s="89"/>
      <c r="E144" s="89"/>
      <c r="F144" s="89"/>
      <c r="G144" s="89"/>
      <c r="H144" s="89"/>
      <c r="I144" s="89"/>
      <c r="J144" s="89">
        <v>67</v>
      </c>
      <c r="K144" s="89"/>
      <c r="L144" s="89">
        <v>11</v>
      </c>
      <c r="M144" s="89"/>
      <c r="N144" s="89">
        <v>4</v>
      </c>
    </row>
    <row r="145" spans="1:14" ht="18.75" customHeight="1">
      <c r="A145" s="145"/>
      <c r="B145" s="92"/>
      <c r="C145" s="93" t="s">
        <v>147</v>
      </c>
      <c r="D145" s="89"/>
      <c r="E145" s="89"/>
      <c r="F145" s="89"/>
      <c r="G145" s="89"/>
      <c r="H145" s="89"/>
      <c r="I145" s="89"/>
      <c r="J145" s="89">
        <v>64</v>
      </c>
      <c r="K145" s="89"/>
      <c r="L145" s="89"/>
      <c r="M145" s="89"/>
      <c r="N145" s="89"/>
    </row>
    <row r="146" spans="1:14" ht="18.75" customHeight="1">
      <c r="A146" s="145"/>
      <c r="B146" s="92"/>
      <c r="C146" s="93" t="s">
        <v>152</v>
      </c>
      <c r="D146" s="89"/>
      <c r="E146" s="89"/>
      <c r="F146" s="89"/>
      <c r="G146" s="89"/>
      <c r="H146" s="89"/>
      <c r="I146" s="89"/>
      <c r="J146" s="89">
        <v>8</v>
      </c>
      <c r="K146" s="89"/>
      <c r="L146" s="89"/>
      <c r="M146" s="89"/>
      <c r="N146" s="89"/>
    </row>
    <row r="147" spans="1:14" ht="18.75" customHeight="1">
      <c r="A147" s="145"/>
      <c r="B147" s="92"/>
      <c r="C147" s="93" t="s">
        <v>148</v>
      </c>
      <c r="D147" s="89"/>
      <c r="E147" s="89"/>
      <c r="F147" s="89"/>
      <c r="G147" s="89"/>
      <c r="H147" s="89"/>
      <c r="I147" s="89"/>
      <c r="J147" s="89">
        <v>503</v>
      </c>
      <c r="K147" s="89"/>
      <c r="L147" s="89">
        <v>35</v>
      </c>
      <c r="M147" s="89"/>
      <c r="N147" s="89"/>
    </row>
    <row r="148" spans="1:14" ht="18.75" customHeight="1">
      <c r="A148" s="145"/>
      <c r="B148" s="92"/>
      <c r="C148" s="93" t="s">
        <v>151</v>
      </c>
      <c r="D148" s="89"/>
      <c r="E148" s="89"/>
      <c r="F148" s="89"/>
      <c r="G148" s="89"/>
      <c r="H148" s="89"/>
      <c r="I148" s="89"/>
      <c r="J148" s="89">
        <v>1169</v>
      </c>
      <c r="K148" s="89"/>
      <c r="L148" s="89"/>
      <c r="M148" s="89"/>
      <c r="N148" s="89"/>
    </row>
    <row r="149" spans="1:14" ht="18.75" customHeight="1">
      <c r="A149" s="145"/>
      <c r="B149" s="92"/>
      <c r="C149" s="93" t="s">
        <v>115</v>
      </c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>
        <v>132</v>
      </c>
    </row>
    <row r="150" spans="1:14" ht="18.75" customHeight="1">
      <c r="A150" s="145"/>
      <c r="B150" s="92"/>
      <c r="C150" s="93" t="s">
        <v>227</v>
      </c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>
        <v>7</v>
      </c>
    </row>
    <row r="151" spans="1:14" ht="18.75" customHeight="1">
      <c r="A151" s="145"/>
      <c r="B151" s="92" t="s">
        <v>130</v>
      </c>
      <c r="C151" s="93" t="s">
        <v>113</v>
      </c>
      <c r="D151" s="89"/>
      <c r="E151" s="89"/>
      <c r="F151" s="89">
        <v>330</v>
      </c>
      <c r="G151" s="89">
        <v>348</v>
      </c>
      <c r="H151" s="89"/>
      <c r="I151" s="89"/>
      <c r="J151" s="89"/>
      <c r="K151" s="89"/>
      <c r="L151" s="89"/>
      <c r="M151" s="89">
        <v>15</v>
      </c>
      <c r="N151" s="89">
        <v>489</v>
      </c>
    </row>
    <row r="152" spans="1:14" ht="18.75" customHeight="1">
      <c r="A152" s="145"/>
      <c r="B152" s="92"/>
      <c r="C152" s="93" t="s">
        <v>114</v>
      </c>
      <c r="D152" s="89"/>
      <c r="E152" s="89"/>
      <c r="F152" s="89">
        <v>317</v>
      </c>
      <c r="G152" s="89">
        <v>1234</v>
      </c>
      <c r="H152" s="89"/>
      <c r="I152" s="89"/>
      <c r="J152" s="89">
        <v>7</v>
      </c>
      <c r="K152" s="89"/>
      <c r="L152" s="89"/>
      <c r="M152" s="89"/>
      <c r="N152" s="89">
        <v>331</v>
      </c>
    </row>
    <row r="153" spans="1:14" ht="18.75" customHeight="1">
      <c r="A153" s="145"/>
      <c r="B153" s="92"/>
      <c r="C153" s="93" t="s">
        <v>149</v>
      </c>
      <c r="D153" s="89"/>
      <c r="E153" s="89"/>
      <c r="F153" s="89">
        <v>24</v>
      </c>
      <c r="G153" s="89">
        <v>1</v>
      </c>
      <c r="H153" s="89"/>
      <c r="I153" s="89"/>
      <c r="J153" s="89"/>
      <c r="K153" s="89"/>
      <c r="L153" s="89"/>
      <c r="M153" s="89"/>
      <c r="N153" s="89">
        <v>17</v>
      </c>
    </row>
    <row r="154" spans="1:14" ht="18.75" customHeight="1">
      <c r="A154" s="145"/>
      <c r="B154" s="92"/>
      <c r="C154" s="93" t="s">
        <v>150</v>
      </c>
      <c r="D154" s="89"/>
      <c r="E154" s="89"/>
      <c r="F154" s="89" t="s">
        <v>199</v>
      </c>
      <c r="G154" s="89"/>
      <c r="H154" s="89"/>
      <c r="I154" s="89"/>
      <c r="J154" s="89"/>
      <c r="K154" s="89"/>
      <c r="L154" s="89"/>
      <c r="M154" s="89"/>
      <c r="N154" s="89">
        <v>8</v>
      </c>
    </row>
    <row r="155" spans="1:14" ht="18.75" customHeight="1">
      <c r="A155" s="145"/>
      <c r="B155" s="92"/>
      <c r="C155" s="93" t="s">
        <v>116</v>
      </c>
      <c r="D155" s="89"/>
      <c r="E155" s="89"/>
      <c r="F155" s="89"/>
      <c r="G155" s="89">
        <v>525</v>
      </c>
      <c r="H155" s="89"/>
      <c r="I155" s="89"/>
      <c r="J155" s="89">
        <v>1510</v>
      </c>
      <c r="K155" s="89"/>
      <c r="L155" s="89"/>
      <c r="M155" s="89"/>
      <c r="N155" s="89">
        <v>321</v>
      </c>
    </row>
    <row r="156" spans="1:14" ht="18.75" customHeight="1">
      <c r="A156" s="145"/>
      <c r="B156" s="92"/>
      <c r="C156" s="93" t="s">
        <v>195</v>
      </c>
      <c r="D156" s="89"/>
      <c r="E156" s="89"/>
      <c r="F156" s="89"/>
      <c r="G156" s="89"/>
      <c r="H156" s="89"/>
      <c r="I156" s="89"/>
      <c r="J156" s="89">
        <v>21</v>
      </c>
      <c r="K156" s="89"/>
      <c r="L156" s="89">
        <v>277</v>
      </c>
      <c r="M156" s="89"/>
      <c r="N156" s="89"/>
    </row>
    <row r="157" spans="1:14" ht="18.75" customHeight="1">
      <c r="A157" s="145"/>
      <c r="B157" s="92"/>
      <c r="C157" s="93" t="s">
        <v>147</v>
      </c>
      <c r="D157" s="89"/>
      <c r="E157" s="89"/>
      <c r="F157" s="89"/>
      <c r="G157" s="89"/>
      <c r="H157" s="89"/>
      <c r="I157" s="89"/>
      <c r="J157" s="89">
        <v>14</v>
      </c>
      <c r="K157" s="89"/>
      <c r="L157" s="89"/>
      <c r="M157" s="89"/>
      <c r="N157" s="89"/>
    </row>
    <row r="158" spans="1:14" ht="18.75" customHeight="1">
      <c r="A158" s="145"/>
      <c r="B158" s="92"/>
      <c r="C158" s="93" t="s">
        <v>152</v>
      </c>
      <c r="D158" s="89"/>
      <c r="E158" s="89"/>
      <c r="F158" s="89"/>
      <c r="G158" s="89"/>
      <c r="H158" s="89"/>
      <c r="I158" s="89"/>
      <c r="J158" s="89">
        <v>5</v>
      </c>
      <c r="K158" s="89"/>
      <c r="L158" s="89"/>
      <c r="M158" s="89"/>
      <c r="N158" s="89"/>
    </row>
    <row r="159" spans="1:14" ht="18.75" customHeight="1">
      <c r="A159" s="145"/>
      <c r="B159" s="92"/>
      <c r="C159" s="93" t="s">
        <v>148</v>
      </c>
      <c r="D159" s="89"/>
      <c r="E159" s="89"/>
      <c r="F159" s="89"/>
      <c r="G159" s="89"/>
      <c r="H159" s="89"/>
      <c r="I159" s="89"/>
      <c r="J159" s="89">
        <v>248</v>
      </c>
      <c r="K159" s="89"/>
      <c r="L159" s="89">
        <v>132</v>
      </c>
      <c r="M159" s="89"/>
      <c r="N159" s="89"/>
    </row>
    <row r="160" spans="1:14" ht="18.75" customHeight="1">
      <c r="A160" s="145"/>
      <c r="B160" s="92"/>
      <c r="C160" s="93" t="s">
        <v>151</v>
      </c>
      <c r="D160" s="89"/>
      <c r="E160" s="89"/>
      <c r="F160" s="89"/>
      <c r="G160" s="89"/>
      <c r="H160" s="89"/>
      <c r="I160" s="89"/>
      <c r="J160" s="89">
        <v>202</v>
      </c>
      <c r="K160" s="89"/>
      <c r="L160" s="89">
        <v>249</v>
      </c>
      <c r="M160" s="89"/>
      <c r="N160" s="89"/>
    </row>
    <row r="161" spans="1:14" ht="20.25" customHeight="1">
      <c r="A161" s="145"/>
      <c r="B161" s="92"/>
      <c r="C161" s="93" t="s">
        <v>115</v>
      </c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>
        <v>425</v>
      </c>
    </row>
    <row r="162" spans="1:14" ht="22.5" customHeight="1">
      <c r="A162" s="145"/>
      <c r="B162" s="92"/>
      <c r="C162" s="93" t="s">
        <v>227</v>
      </c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>
        <v>46</v>
      </c>
    </row>
    <row r="163" spans="1:14" ht="29.25" customHeight="1">
      <c r="A163" s="145"/>
      <c r="B163" s="92" t="s">
        <v>131</v>
      </c>
      <c r="C163" s="93" t="s">
        <v>113</v>
      </c>
      <c r="D163" s="89"/>
      <c r="E163" s="89"/>
      <c r="F163" s="89">
        <v>104</v>
      </c>
      <c r="G163" s="89">
        <v>198</v>
      </c>
      <c r="H163" s="89"/>
      <c r="I163" s="89"/>
      <c r="J163" s="89"/>
      <c r="K163" s="89"/>
      <c r="L163" s="89"/>
      <c r="M163" s="89"/>
      <c r="N163" s="89">
        <v>256</v>
      </c>
    </row>
    <row r="164" spans="1:14" ht="18.75" customHeight="1">
      <c r="A164" s="145"/>
      <c r="B164" s="92"/>
      <c r="C164" s="93" t="s">
        <v>114</v>
      </c>
      <c r="D164" s="89"/>
      <c r="E164" s="89"/>
      <c r="F164" s="89">
        <v>60</v>
      </c>
      <c r="G164" s="89">
        <v>47</v>
      </c>
      <c r="H164" s="89"/>
      <c r="I164" s="89"/>
      <c r="J164" s="89"/>
      <c r="K164" s="89"/>
      <c r="L164" s="89"/>
      <c r="M164" s="89"/>
      <c r="N164" s="89">
        <v>228</v>
      </c>
    </row>
    <row r="165" spans="1:14" ht="18.75" customHeight="1">
      <c r="A165" s="145"/>
      <c r="B165" s="92"/>
      <c r="C165" s="93" t="s">
        <v>149</v>
      </c>
      <c r="D165" s="89"/>
      <c r="E165" s="89"/>
      <c r="F165" s="89">
        <v>13</v>
      </c>
      <c r="G165" s="89"/>
      <c r="H165" s="89"/>
      <c r="I165" s="89"/>
      <c r="J165" s="89"/>
      <c r="K165" s="89"/>
      <c r="L165" s="89"/>
      <c r="M165" s="89"/>
      <c r="N165" s="89">
        <v>1</v>
      </c>
    </row>
    <row r="166" spans="1:14" ht="18.75" customHeight="1">
      <c r="A166" s="145"/>
      <c r="B166" s="92"/>
      <c r="C166" s="93" t="s">
        <v>150</v>
      </c>
      <c r="D166" s="89"/>
      <c r="E166" s="89"/>
      <c r="F166" s="89" t="s">
        <v>199</v>
      </c>
      <c r="G166" s="89">
        <v>10</v>
      </c>
      <c r="H166" s="89"/>
      <c r="I166" s="89"/>
      <c r="J166" s="89"/>
      <c r="K166" s="89"/>
      <c r="L166" s="89"/>
      <c r="M166" s="89"/>
      <c r="N166" s="89">
        <v>5</v>
      </c>
    </row>
    <row r="167" spans="1:14" ht="18.75" customHeight="1">
      <c r="A167" s="145"/>
      <c r="B167" s="92"/>
      <c r="C167" s="93" t="s">
        <v>116</v>
      </c>
      <c r="D167" s="89"/>
      <c r="E167" s="89"/>
      <c r="F167" s="89"/>
      <c r="G167" s="89">
        <v>2</v>
      </c>
      <c r="H167" s="89"/>
      <c r="I167" s="89"/>
      <c r="J167" s="89">
        <v>7</v>
      </c>
      <c r="K167" s="89"/>
      <c r="L167" s="89"/>
      <c r="M167" s="89"/>
      <c r="N167" s="89">
        <v>44</v>
      </c>
    </row>
    <row r="168" spans="1:14" ht="18.75" customHeight="1">
      <c r="A168" s="145"/>
      <c r="B168" s="92"/>
      <c r="C168" s="93" t="s">
        <v>151</v>
      </c>
      <c r="D168" s="89"/>
      <c r="E168" s="89"/>
      <c r="F168" s="89"/>
      <c r="G168" s="89"/>
      <c r="H168" s="89"/>
      <c r="I168" s="89"/>
      <c r="J168" s="89">
        <v>9</v>
      </c>
      <c r="K168" s="89"/>
      <c r="L168" s="89"/>
      <c r="M168" s="89"/>
      <c r="N168" s="89"/>
    </row>
    <row r="169" spans="1:14" ht="18.75" customHeight="1">
      <c r="A169" s="145"/>
      <c r="B169" s="92"/>
      <c r="C169" s="93" t="s">
        <v>115</v>
      </c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>
        <v>24</v>
      </c>
    </row>
    <row r="170" spans="1:14" ht="18.75" customHeight="1">
      <c r="A170" s="145"/>
      <c r="B170" s="92"/>
      <c r="C170" s="93" t="s">
        <v>227</v>
      </c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>
        <v>5</v>
      </c>
    </row>
    <row r="171" spans="1:14" ht="18.75" customHeight="1">
      <c r="A171" s="145"/>
      <c r="B171" s="92" t="s">
        <v>132</v>
      </c>
      <c r="C171" s="93" t="s">
        <v>113</v>
      </c>
      <c r="D171" s="89"/>
      <c r="E171" s="89"/>
      <c r="F171" s="89">
        <v>14</v>
      </c>
      <c r="G171" s="89">
        <v>4</v>
      </c>
      <c r="H171" s="89"/>
      <c r="I171" s="89"/>
      <c r="J171" s="89"/>
      <c r="K171" s="89"/>
      <c r="L171" s="89"/>
      <c r="M171" s="89"/>
      <c r="N171" s="89">
        <v>239</v>
      </c>
    </row>
    <row r="172" spans="1:14" ht="18.75" customHeight="1">
      <c r="A172" s="145"/>
      <c r="B172" s="92"/>
      <c r="C172" s="93" t="s">
        <v>114</v>
      </c>
      <c r="D172" s="89"/>
      <c r="E172" s="89"/>
      <c r="F172" s="89">
        <v>5</v>
      </c>
      <c r="G172" s="89">
        <v>2</v>
      </c>
      <c r="H172" s="89"/>
      <c r="I172" s="89"/>
      <c r="J172" s="89"/>
      <c r="K172" s="89"/>
      <c r="L172" s="89"/>
      <c r="M172" s="89"/>
      <c r="N172" s="89">
        <v>2</v>
      </c>
    </row>
    <row r="173" spans="1:14" ht="18.75" customHeight="1">
      <c r="A173" s="145"/>
      <c r="B173" s="92"/>
      <c r="C173" s="93" t="s">
        <v>149</v>
      </c>
      <c r="D173" s="89"/>
      <c r="E173" s="89"/>
      <c r="F173" s="89">
        <v>1</v>
      </c>
      <c r="G173" s="89">
        <v>6</v>
      </c>
      <c r="H173" s="89"/>
      <c r="I173" s="89"/>
      <c r="J173" s="89"/>
      <c r="K173" s="89"/>
      <c r="L173" s="89"/>
      <c r="M173" s="89"/>
      <c r="N173" s="89">
        <v>1</v>
      </c>
    </row>
    <row r="174" spans="1:14" ht="18.75" customHeight="1">
      <c r="A174" s="145"/>
      <c r="B174" s="92"/>
      <c r="C174" s="93" t="s">
        <v>150</v>
      </c>
      <c r="D174" s="89"/>
      <c r="E174" s="89"/>
      <c r="F174" s="89" t="s">
        <v>199</v>
      </c>
      <c r="G174" s="89"/>
      <c r="H174" s="89"/>
      <c r="I174" s="89"/>
      <c r="J174" s="89"/>
      <c r="K174" s="89"/>
      <c r="L174" s="89"/>
      <c r="M174" s="89"/>
      <c r="N174" s="89"/>
    </row>
    <row r="175" spans="1:14" ht="18.75" customHeight="1">
      <c r="A175" s="145"/>
      <c r="B175" s="92"/>
      <c r="C175" s="93" t="s">
        <v>116</v>
      </c>
      <c r="D175" s="89"/>
      <c r="E175" s="89"/>
      <c r="F175" s="89"/>
      <c r="G175" s="89"/>
      <c r="H175" s="89"/>
      <c r="I175" s="89"/>
      <c r="J175" s="89">
        <v>1</v>
      </c>
      <c r="K175" s="89"/>
      <c r="L175" s="89"/>
      <c r="M175" s="89"/>
      <c r="N175" s="89">
        <v>9</v>
      </c>
    </row>
    <row r="176" spans="1:14" ht="18.75" customHeight="1">
      <c r="A176" s="144" t="s">
        <v>133</v>
      </c>
      <c r="B176" s="92" t="s">
        <v>134</v>
      </c>
      <c r="C176" s="93" t="s">
        <v>113</v>
      </c>
      <c r="D176" s="89"/>
      <c r="E176" s="89"/>
      <c r="F176" s="89"/>
      <c r="G176" s="89">
        <v>363</v>
      </c>
      <c r="H176" s="89"/>
      <c r="I176" s="89">
        <v>1</v>
      </c>
      <c r="J176" s="89"/>
      <c r="K176" s="89"/>
      <c r="L176" s="89"/>
      <c r="M176" s="89"/>
      <c r="N176" s="89">
        <v>504</v>
      </c>
    </row>
    <row r="177" spans="1:14" ht="18.75" customHeight="1">
      <c r="A177" s="145"/>
      <c r="B177" s="92"/>
      <c r="C177" s="93" t="s">
        <v>114</v>
      </c>
      <c r="D177" s="89"/>
      <c r="E177" s="89"/>
      <c r="F177" s="89"/>
      <c r="G177" s="89">
        <v>759</v>
      </c>
      <c r="H177" s="89"/>
      <c r="I177" s="89"/>
      <c r="J177" s="89">
        <v>18</v>
      </c>
      <c r="K177" s="89"/>
      <c r="L177" s="89"/>
      <c r="M177" s="89"/>
      <c r="N177" s="89">
        <v>578</v>
      </c>
    </row>
    <row r="178" spans="1:14" ht="18.75" customHeight="1">
      <c r="A178" s="145"/>
      <c r="B178" s="92"/>
      <c r="C178" s="93" t="s">
        <v>149</v>
      </c>
      <c r="D178" s="89"/>
      <c r="E178" s="89"/>
      <c r="F178" s="89"/>
      <c r="G178" s="89">
        <v>1</v>
      </c>
      <c r="H178" s="89"/>
      <c r="I178" s="89"/>
      <c r="J178" s="89"/>
      <c r="K178" s="89"/>
      <c r="L178" s="89"/>
      <c r="M178" s="89"/>
      <c r="N178" s="89">
        <v>18</v>
      </c>
    </row>
    <row r="179" spans="1:14" ht="18.75" customHeight="1">
      <c r="A179" s="145"/>
      <c r="B179" s="92"/>
      <c r="C179" s="93" t="s">
        <v>150</v>
      </c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>
        <v>8</v>
      </c>
    </row>
    <row r="180" spans="1:14" ht="18.75" customHeight="1">
      <c r="A180" s="145"/>
      <c r="B180" s="92"/>
      <c r="C180" s="93" t="s">
        <v>116</v>
      </c>
      <c r="D180" s="89"/>
      <c r="E180" s="89"/>
      <c r="F180" s="89"/>
      <c r="G180" s="89">
        <v>467</v>
      </c>
      <c r="H180" s="89"/>
      <c r="I180" s="89"/>
      <c r="J180" s="89"/>
      <c r="K180" s="89"/>
      <c r="L180" s="89"/>
      <c r="M180" s="89"/>
      <c r="N180" s="89">
        <v>374</v>
      </c>
    </row>
    <row r="181" spans="1:14" ht="18.75" customHeight="1">
      <c r="A181" s="145"/>
      <c r="B181" s="92"/>
      <c r="C181" s="93" t="s">
        <v>148</v>
      </c>
      <c r="D181" s="89"/>
      <c r="E181" s="89"/>
      <c r="F181" s="89"/>
      <c r="G181" s="89"/>
      <c r="H181" s="89"/>
      <c r="I181" s="89">
        <v>8</v>
      </c>
      <c r="J181" s="89">
        <v>198</v>
      </c>
      <c r="K181" s="89"/>
      <c r="L181" s="89">
        <v>59</v>
      </c>
      <c r="M181" s="89"/>
      <c r="N181" s="89"/>
    </row>
    <row r="182" spans="1:14" ht="18.75" customHeight="1">
      <c r="A182" s="145"/>
      <c r="B182" s="92"/>
      <c r="C182" s="93" t="s">
        <v>151</v>
      </c>
      <c r="D182" s="89"/>
      <c r="E182" s="89"/>
      <c r="F182" s="89"/>
      <c r="G182" s="89"/>
      <c r="H182" s="89"/>
      <c r="I182" s="89"/>
      <c r="J182" s="89">
        <v>138</v>
      </c>
      <c r="K182" s="89"/>
      <c r="L182" s="89"/>
      <c r="M182" s="89"/>
      <c r="N182" s="89"/>
    </row>
    <row r="183" spans="1:14" ht="18.75" customHeight="1">
      <c r="A183" s="145"/>
      <c r="B183" s="92"/>
      <c r="C183" s="93" t="s">
        <v>115</v>
      </c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>
        <v>774</v>
      </c>
    </row>
    <row r="184" spans="1:14" ht="18.75" customHeight="1">
      <c r="A184" s="145"/>
      <c r="B184" s="92"/>
      <c r="C184" s="93" t="s">
        <v>195</v>
      </c>
      <c r="D184" s="89"/>
      <c r="E184" s="89"/>
      <c r="F184" s="89"/>
      <c r="G184" s="89"/>
      <c r="H184" s="89"/>
      <c r="I184" s="89">
        <v>1</v>
      </c>
      <c r="J184" s="89">
        <v>15</v>
      </c>
      <c r="K184" s="89"/>
      <c r="L184" s="89">
        <v>63</v>
      </c>
      <c r="M184" s="89"/>
      <c r="N184" s="89">
        <v>1</v>
      </c>
    </row>
    <row r="185" spans="1:14" ht="18.75" customHeight="1">
      <c r="A185" s="145"/>
      <c r="B185" s="92"/>
      <c r="C185" s="93" t="s">
        <v>227</v>
      </c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>
        <v>45</v>
      </c>
    </row>
    <row r="186" spans="1:14" ht="18.75" customHeight="1">
      <c r="A186" s="145"/>
      <c r="B186" s="92"/>
      <c r="C186" s="93" t="s">
        <v>153</v>
      </c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>
        <v>17103</v>
      </c>
    </row>
    <row r="187" spans="1:14" ht="18.75" customHeight="1">
      <c r="A187" s="145"/>
      <c r="B187" s="92" t="s">
        <v>135</v>
      </c>
      <c r="C187" s="93" t="s">
        <v>113</v>
      </c>
      <c r="D187" s="89"/>
      <c r="E187" s="89"/>
      <c r="F187" s="89"/>
      <c r="G187" s="89">
        <v>109</v>
      </c>
      <c r="H187" s="89"/>
      <c r="I187" s="89">
        <v>11</v>
      </c>
      <c r="J187" s="89"/>
      <c r="K187" s="89"/>
      <c r="L187" s="89"/>
      <c r="M187" s="89"/>
      <c r="N187" s="89">
        <v>472</v>
      </c>
    </row>
    <row r="188" spans="1:14" ht="18.75" customHeight="1">
      <c r="A188" s="145"/>
      <c r="B188" s="92"/>
      <c r="C188" s="93" t="s">
        <v>114</v>
      </c>
      <c r="D188" s="89"/>
      <c r="E188" s="89"/>
      <c r="F188" s="89"/>
      <c r="G188" s="89">
        <v>66</v>
      </c>
      <c r="H188" s="89"/>
      <c r="I188" s="89"/>
      <c r="J188" s="89"/>
      <c r="K188" s="89"/>
      <c r="L188" s="89"/>
      <c r="M188" s="89"/>
      <c r="N188" s="89">
        <v>12</v>
      </c>
    </row>
    <row r="189" spans="1:14" ht="18.75" customHeight="1">
      <c r="A189" s="145"/>
      <c r="B189" s="92"/>
      <c r="C189" s="93" t="s">
        <v>149</v>
      </c>
      <c r="D189" s="89"/>
      <c r="E189" s="89"/>
      <c r="F189" s="89"/>
      <c r="G189" s="89">
        <v>10</v>
      </c>
      <c r="H189" s="89"/>
      <c r="I189" s="89"/>
      <c r="J189" s="89"/>
      <c r="K189" s="89"/>
      <c r="L189" s="89"/>
      <c r="M189" s="89"/>
      <c r="N189" s="89">
        <v>1</v>
      </c>
    </row>
    <row r="190" spans="1:14" ht="18.75" customHeight="1">
      <c r="A190" s="145"/>
      <c r="B190" s="92"/>
      <c r="C190" s="93" t="s">
        <v>150</v>
      </c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>
        <v>1</v>
      </c>
    </row>
    <row r="191" spans="1:14" ht="18.75" customHeight="1">
      <c r="A191" s="145"/>
      <c r="B191" s="92"/>
      <c r="C191" s="93" t="s">
        <v>116</v>
      </c>
      <c r="D191" s="89"/>
      <c r="E191" s="89"/>
      <c r="F191" s="89"/>
      <c r="G191" s="89">
        <v>9</v>
      </c>
      <c r="H191" s="89"/>
      <c r="I191" s="89"/>
      <c r="J191" s="89">
        <v>89</v>
      </c>
      <c r="K191" s="89"/>
      <c r="L191" s="89"/>
      <c r="M191" s="89"/>
      <c r="N191" s="89">
        <v>23</v>
      </c>
    </row>
    <row r="192" spans="1:14" ht="18.75" customHeight="1">
      <c r="A192" s="145"/>
      <c r="B192" s="92"/>
      <c r="C192" s="93" t="s">
        <v>148</v>
      </c>
      <c r="D192" s="89"/>
      <c r="E192" s="89"/>
      <c r="F192" s="89"/>
      <c r="G192" s="89"/>
      <c r="H192" s="89"/>
      <c r="I192" s="89">
        <v>119</v>
      </c>
      <c r="J192" s="89"/>
      <c r="K192" s="89"/>
      <c r="L192" s="89"/>
      <c r="M192" s="89"/>
      <c r="N192" s="89"/>
    </row>
    <row r="193" spans="1:14" ht="18.75" customHeight="1">
      <c r="A193" s="145"/>
      <c r="B193" s="92"/>
      <c r="C193" s="93" t="s">
        <v>151</v>
      </c>
      <c r="D193" s="89"/>
      <c r="E193" s="89"/>
      <c r="F193" s="89"/>
      <c r="G193" s="89"/>
      <c r="H193" s="89"/>
      <c r="I193" s="89"/>
      <c r="J193" s="89">
        <v>29</v>
      </c>
      <c r="K193" s="89"/>
      <c r="L193" s="89"/>
      <c r="M193" s="89"/>
      <c r="N193" s="89"/>
    </row>
    <row r="194" spans="1:14" ht="18.75" customHeight="1">
      <c r="A194" s="145"/>
      <c r="B194" s="92"/>
      <c r="C194" s="93" t="s">
        <v>115</v>
      </c>
      <c r="D194" s="89"/>
      <c r="E194" s="89"/>
      <c r="F194" s="89"/>
      <c r="G194" s="89"/>
      <c r="H194" s="89"/>
      <c r="I194" s="89"/>
      <c r="J194" s="89">
        <v>1</v>
      </c>
      <c r="K194" s="89"/>
      <c r="L194" s="89"/>
      <c r="M194" s="89"/>
      <c r="N194" s="89">
        <v>33</v>
      </c>
    </row>
    <row r="195" spans="1:14" ht="18.75" customHeight="1">
      <c r="A195" s="145"/>
      <c r="B195" s="92"/>
      <c r="C195" s="93" t="s">
        <v>195</v>
      </c>
      <c r="D195" s="89"/>
      <c r="E195" s="89"/>
      <c r="F195" s="89"/>
      <c r="G195" s="89"/>
      <c r="H195" s="89"/>
      <c r="I195" s="89">
        <v>9</v>
      </c>
      <c r="J195" s="89"/>
      <c r="K195" s="89"/>
      <c r="L195" s="89"/>
      <c r="M195" s="89"/>
      <c r="N195" s="89">
        <v>3</v>
      </c>
    </row>
    <row r="196" spans="1:14" ht="18.75" customHeight="1">
      <c r="A196" s="145"/>
      <c r="B196" s="92"/>
      <c r="C196" s="93" t="s">
        <v>227</v>
      </c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>
        <v>11</v>
      </c>
    </row>
    <row r="197" spans="1:14" ht="18.75" customHeight="1">
      <c r="A197" s="145"/>
      <c r="B197" s="92" t="s">
        <v>136</v>
      </c>
      <c r="C197" s="93" t="s">
        <v>115</v>
      </c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>
        <v>1</v>
      </c>
    </row>
    <row r="198" spans="1:14" ht="18.75" customHeight="1">
      <c r="A198" s="145"/>
      <c r="B198" s="92" t="s">
        <v>137</v>
      </c>
      <c r="C198" s="93" t="s">
        <v>113</v>
      </c>
      <c r="D198" s="89"/>
      <c r="E198" s="89"/>
      <c r="F198" s="89"/>
      <c r="G198" s="89">
        <v>7</v>
      </c>
      <c r="H198" s="89"/>
      <c r="I198" s="89">
        <v>11</v>
      </c>
      <c r="J198" s="89"/>
      <c r="K198" s="89"/>
      <c r="L198" s="89"/>
      <c r="M198" s="89"/>
      <c r="N198" s="89"/>
    </row>
    <row r="199" spans="1:14" ht="18.75" customHeight="1">
      <c r="A199" s="145"/>
      <c r="B199" s="92"/>
      <c r="C199" s="93" t="s">
        <v>114</v>
      </c>
      <c r="D199" s="89"/>
      <c r="E199" s="89"/>
      <c r="F199" s="89"/>
      <c r="G199" s="89">
        <v>22</v>
      </c>
      <c r="H199" s="89"/>
      <c r="I199" s="89"/>
      <c r="J199" s="89">
        <v>89</v>
      </c>
      <c r="K199" s="89"/>
      <c r="L199" s="89"/>
      <c r="M199" s="89"/>
      <c r="N199" s="89"/>
    </row>
    <row r="200" spans="1:14" ht="18.75" customHeight="1">
      <c r="A200" s="145"/>
      <c r="B200" s="92"/>
      <c r="C200" s="93" t="s">
        <v>116</v>
      </c>
      <c r="D200" s="89"/>
      <c r="E200" s="89"/>
      <c r="F200" s="89"/>
      <c r="G200" s="89">
        <v>173</v>
      </c>
      <c r="H200" s="89"/>
      <c r="I200" s="89"/>
      <c r="J200" s="89">
        <v>16641</v>
      </c>
      <c r="K200" s="89"/>
      <c r="L200" s="89"/>
      <c r="M200" s="89"/>
      <c r="N200" s="89"/>
    </row>
    <row r="201" spans="1:14" ht="18.75" customHeight="1">
      <c r="A201" s="145"/>
      <c r="B201" s="92"/>
      <c r="C201" s="93" t="s">
        <v>148</v>
      </c>
      <c r="D201" s="89"/>
      <c r="E201" s="89"/>
      <c r="F201" s="89"/>
      <c r="G201" s="89"/>
      <c r="H201" s="89">
        <v>240</v>
      </c>
      <c r="I201" s="89">
        <v>38</v>
      </c>
      <c r="J201" s="89">
        <v>1167</v>
      </c>
      <c r="K201" s="89"/>
      <c r="L201" s="89">
        <v>131</v>
      </c>
      <c r="M201" s="89"/>
      <c r="N201" s="89"/>
    </row>
    <row r="202" spans="1:14" ht="18.75" customHeight="1">
      <c r="A202" s="145"/>
      <c r="B202" s="92"/>
      <c r="C202" s="93" t="s">
        <v>151</v>
      </c>
      <c r="D202" s="89"/>
      <c r="E202" s="89"/>
      <c r="F202" s="89"/>
      <c r="G202" s="89"/>
      <c r="H202" s="89"/>
      <c r="I202" s="89"/>
      <c r="J202" s="89">
        <v>3166</v>
      </c>
      <c r="K202" s="89"/>
      <c r="L202" s="89">
        <v>249</v>
      </c>
      <c r="M202" s="89"/>
      <c r="N202" s="89"/>
    </row>
    <row r="203" spans="1:14" ht="18.75" customHeight="1">
      <c r="A203" s="145"/>
      <c r="B203" s="92"/>
      <c r="C203" s="93" t="s">
        <v>115</v>
      </c>
      <c r="D203" s="89"/>
      <c r="E203" s="89"/>
      <c r="F203" s="89"/>
      <c r="G203" s="89"/>
      <c r="H203" s="89">
        <v>1080</v>
      </c>
      <c r="I203" s="89"/>
      <c r="J203" s="89"/>
      <c r="K203" s="89"/>
      <c r="L203" s="89"/>
      <c r="M203" s="89"/>
      <c r="N203" s="89"/>
    </row>
    <row r="204" spans="1:14" ht="18.75" customHeight="1">
      <c r="A204" s="145"/>
      <c r="B204" s="92"/>
      <c r="C204" s="93" t="s">
        <v>195</v>
      </c>
      <c r="D204" s="89"/>
      <c r="E204" s="89"/>
      <c r="F204" s="89"/>
      <c r="G204" s="89"/>
      <c r="H204" s="89"/>
      <c r="I204" s="89">
        <v>21</v>
      </c>
      <c r="J204" s="89">
        <v>261</v>
      </c>
      <c r="K204" s="89"/>
      <c r="L204" s="89">
        <v>227</v>
      </c>
      <c r="M204" s="89"/>
      <c r="N204" s="89"/>
    </row>
    <row r="205" spans="1:14" ht="18.75" customHeight="1">
      <c r="A205" s="145"/>
      <c r="B205" s="92"/>
      <c r="C205" s="93" t="s">
        <v>147</v>
      </c>
      <c r="D205" s="89"/>
      <c r="E205" s="89"/>
      <c r="F205" s="89"/>
      <c r="G205" s="89"/>
      <c r="H205" s="89"/>
      <c r="I205" s="89"/>
      <c r="J205" s="89">
        <v>505</v>
      </c>
      <c r="K205" s="89"/>
      <c r="L205" s="89"/>
      <c r="M205" s="89"/>
      <c r="N205" s="89"/>
    </row>
    <row r="206" spans="1:14" ht="18.75" customHeight="1">
      <c r="A206" s="145"/>
      <c r="B206" s="92"/>
      <c r="C206" s="93" t="s">
        <v>152</v>
      </c>
      <c r="D206" s="89"/>
      <c r="E206" s="89"/>
      <c r="F206" s="89"/>
      <c r="G206" s="89"/>
      <c r="H206" s="89"/>
      <c r="I206" s="89"/>
      <c r="J206" s="89">
        <v>104</v>
      </c>
      <c r="K206" s="89"/>
      <c r="L206" s="89"/>
      <c r="M206" s="89"/>
      <c r="N206" s="89"/>
    </row>
    <row r="207" spans="1:14" ht="18.75" customHeight="1">
      <c r="A207" s="145"/>
      <c r="B207" s="92" t="s">
        <v>204</v>
      </c>
      <c r="C207" s="93" t="s">
        <v>113</v>
      </c>
      <c r="D207" s="89"/>
      <c r="E207" s="89"/>
      <c r="F207" s="89"/>
      <c r="G207" s="89">
        <v>15</v>
      </c>
      <c r="H207" s="89"/>
      <c r="I207" s="89"/>
      <c r="J207" s="89"/>
      <c r="K207" s="89"/>
      <c r="L207" s="89"/>
      <c r="M207" s="89"/>
      <c r="N207" s="89"/>
    </row>
    <row r="208" spans="1:14" ht="18.75" customHeight="1">
      <c r="A208" s="145"/>
      <c r="B208" s="92"/>
      <c r="C208" s="93" t="s">
        <v>114</v>
      </c>
      <c r="D208" s="89"/>
      <c r="E208" s="89"/>
      <c r="F208" s="89"/>
      <c r="G208" s="89">
        <v>14</v>
      </c>
      <c r="H208" s="89"/>
      <c r="I208" s="89"/>
      <c r="J208" s="89"/>
      <c r="K208" s="89"/>
      <c r="L208" s="89"/>
      <c r="M208" s="89"/>
      <c r="N208" s="89"/>
    </row>
    <row r="209" spans="1:14" ht="18.75" customHeight="1">
      <c r="A209" s="145"/>
      <c r="B209" s="92"/>
      <c r="C209" s="93" t="s">
        <v>116</v>
      </c>
      <c r="D209" s="89"/>
      <c r="E209" s="89"/>
      <c r="F209" s="89"/>
      <c r="G209" s="89">
        <v>101</v>
      </c>
      <c r="H209" s="89"/>
      <c r="I209" s="89"/>
      <c r="J209" s="89"/>
      <c r="K209" s="89"/>
      <c r="L209" s="89"/>
      <c r="M209" s="89"/>
      <c r="N209" s="89"/>
    </row>
    <row r="210" spans="1:14" ht="18.75" customHeight="1">
      <c r="A210" s="145"/>
      <c r="B210" s="92" t="s">
        <v>138</v>
      </c>
      <c r="C210" s="93" t="s">
        <v>113</v>
      </c>
      <c r="D210" s="89"/>
      <c r="E210" s="89"/>
      <c r="F210" s="89"/>
      <c r="G210" s="89">
        <v>48</v>
      </c>
      <c r="H210" s="89"/>
      <c r="I210" s="89"/>
      <c r="J210" s="89"/>
      <c r="K210" s="89"/>
      <c r="L210" s="89"/>
      <c r="M210" s="89"/>
      <c r="N210" s="89">
        <v>16</v>
      </c>
    </row>
    <row r="211" spans="1:14" ht="18.75" customHeight="1">
      <c r="A211" s="145"/>
      <c r="B211" s="92"/>
      <c r="C211" s="93" t="s">
        <v>114</v>
      </c>
      <c r="D211" s="89"/>
      <c r="E211" s="89"/>
      <c r="F211" s="89"/>
      <c r="G211" s="89">
        <v>478</v>
      </c>
      <c r="H211" s="89"/>
      <c r="I211" s="89"/>
      <c r="J211" s="89"/>
      <c r="K211" s="89"/>
      <c r="L211" s="89"/>
      <c r="M211" s="89"/>
      <c r="N211" s="89"/>
    </row>
    <row r="212" spans="1:14" ht="18.75" customHeight="1">
      <c r="A212" s="145"/>
      <c r="B212" s="92"/>
      <c r="C212" s="93" t="s">
        <v>149</v>
      </c>
      <c r="D212" s="89"/>
      <c r="E212" s="89"/>
      <c r="F212" s="89"/>
      <c r="G212" s="89">
        <v>6</v>
      </c>
      <c r="H212" s="89"/>
      <c r="I212" s="89"/>
      <c r="J212" s="89"/>
      <c r="K212" s="89"/>
      <c r="L212" s="89"/>
      <c r="M212" s="89"/>
      <c r="N212" s="89"/>
    </row>
    <row r="213" spans="1:14" ht="18.75" customHeight="1">
      <c r="A213" s="145"/>
      <c r="B213" s="92"/>
      <c r="C213" s="93" t="s">
        <v>150</v>
      </c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>
        <v>4</v>
      </c>
    </row>
    <row r="214" spans="1:14" ht="18.75" customHeight="1">
      <c r="A214" s="145"/>
      <c r="B214" s="92"/>
      <c r="C214" s="93" t="s">
        <v>116</v>
      </c>
      <c r="D214" s="89"/>
      <c r="E214" s="89"/>
      <c r="F214" s="89"/>
      <c r="G214" s="89">
        <v>2650</v>
      </c>
      <c r="H214" s="89"/>
      <c r="I214" s="89"/>
      <c r="J214" s="89"/>
      <c r="K214" s="89"/>
      <c r="L214" s="89"/>
      <c r="M214" s="89"/>
      <c r="N214" s="89">
        <v>2</v>
      </c>
    </row>
    <row r="215" spans="1:14" ht="18.75" customHeight="1">
      <c r="A215" s="145"/>
      <c r="B215" s="92"/>
      <c r="C215" s="93" t="s">
        <v>115</v>
      </c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>
        <v>78</v>
      </c>
    </row>
    <row r="216" spans="1:14" ht="18.75" customHeight="1">
      <c r="A216" s="145"/>
      <c r="B216" s="92"/>
      <c r="C216" s="93" t="s">
        <v>227</v>
      </c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>
        <v>7</v>
      </c>
    </row>
    <row r="217" spans="1:14" ht="18.75" customHeight="1">
      <c r="A217" s="145"/>
      <c r="B217" s="92" t="s">
        <v>205</v>
      </c>
      <c r="C217" s="93" t="s">
        <v>113</v>
      </c>
      <c r="D217" s="89"/>
      <c r="E217" s="89"/>
      <c r="F217" s="89"/>
      <c r="G217" s="89">
        <v>10</v>
      </c>
      <c r="H217" s="89"/>
      <c r="I217" s="89"/>
      <c r="J217" s="89"/>
      <c r="K217" s="89"/>
      <c r="L217" s="89"/>
      <c r="M217" s="89"/>
      <c r="N217" s="89"/>
    </row>
    <row r="218" spans="1:14" ht="18.75" customHeight="1">
      <c r="A218" s="145"/>
      <c r="B218" s="92"/>
      <c r="C218" s="93" t="s">
        <v>114</v>
      </c>
      <c r="D218" s="89"/>
      <c r="E218" s="89"/>
      <c r="F218" s="89"/>
      <c r="G218" s="89">
        <v>8</v>
      </c>
      <c r="H218" s="89"/>
      <c r="I218" s="89"/>
      <c r="J218" s="89"/>
      <c r="K218" s="89"/>
      <c r="L218" s="89"/>
      <c r="M218" s="89"/>
      <c r="N218" s="89"/>
    </row>
    <row r="219" spans="1:14" ht="18.75" customHeight="1">
      <c r="A219" s="145"/>
      <c r="B219" s="92"/>
      <c r="C219" s="93" t="s">
        <v>116</v>
      </c>
      <c r="D219" s="89"/>
      <c r="E219" s="89"/>
      <c r="F219" s="89"/>
      <c r="G219" s="89">
        <v>14</v>
      </c>
      <c r="H219" s="89"/>
      <c r="I219" s="89"/>
      <c r="J219" s="89"/>
      <c r="K219" s="89"/>
      <c r="L219" s="89"/>
      <c r="M219" s="89"/>
      <c r="N219" s="89"/>
    </row>
    <row r="220" spans="1:14" ht="18.75" customHeight="1">
      <c r="A220" s="143" t="s">
        <v>242</v>
      </c>
      <c r="B220" s="92" t="s">
        <v>139</v>
      </c>
      <c r="C220" s="93" t="s">
        <v>114</v>
      </c>
      <c r="D220" s="89"/>
      <c r="E220" s="89"/>
      <c r="F220" s="89"/>
      <c r="G220" s="89">
        <v>3</v>
      </c>
      <c r="H220" s="89"/>
      <c r="I220" s="89"/>
      <c r="J220" s="89">
        <v>98</v>
      </c>
      <c r="K220" s="89"/>
      <c r="L220" s="89"/>
      <c r="M220" s="89"/>
      <c r="N220" s="89"/>
    </row>
    <row r="221" spans="1:14" ht="18.75" customHeight="1">
      <c r="A221" s="143"/>
      <c r="B221" s="92"/>
      <c r="C221" s="92" t="s">
        <v>116</v>
      </c>
      <c r="D221" s="89"/>
      <c r="E221" s="89"/>
      <c r="F221" s="89"/>
      <c r="G221" s="89">
        <v>2325</v>
      </c>
      <c r="H221" s="89"/>
      <c r="I221" s="89"/>
      <c r="J221" s="89">
        <v>16960</v>
      </c>
      <c r="K221" s="89"/>
      <c r="L221" s="89"/>
      <c r="M221" s="89"/>
      <c r="N221" s="89"/>
    </row>
    <row r="222" spans="1:14" ht="18.75" customHeight="1">
      <c r="A222" s="143"/>
      <c r="B222" s="92"/>
      <c r="C222" s="92" t="s">
        <v>148</v>
      </c>
      <c r="D222" s="89"/>
      <c r="E222" s="89"/>
      <c r="F222" s="89"/>
      <c r="G222" s="89"/>
      <c r="H222" s="89">
        <v>200</v>
      </c>
      <c r="I222" s="89"/>
      <c r="J222" s="89">
        <v>1153</v>
      </c>
      <c r="K222" s="89"/>
      <c r="L222" s="89"/>
      <c r="M222" s="89"/>
      <c r="N222" s="89"/>
    </row>
    <row r="223" spans="1:14" ht="18.75" customHeight="1">
      <c r="A223" s="143"/>
      <c r="B223" s="92"/>
      <c r="C223" s="92" t="s">
        <v>151</v>
      </c>
      <c r="D223" s="89"/>
      <c r="E223" s="89"/>
      <c r="F223" s="89"/>
      <c r="G223" s="89"/>
      <c r="H223" s="89"/>
      <c r="I223" s="89"/>
      <c r="J223" s="89">
        <v>3315</v>
      </c>
      <c r="K223" s="89"/>
      <c r="L223" s="89"/>
      <c r="M223" s="89"/>
      <c r="N223" s="89"/>
    </row>
    <row r="224" spans="1:14" ht="18.75" customHeight="1">
      <c r="A224" s="143"/>
      <c r="B224" s="92"/>
      <c r="C224" s="92" t="s">
        <v>115</v>
      </c>
      <c r="D224" s="89"/>
      <c r="E224" s="89"/>
      <c r="F224" s="89"/>
      <c r="G224" s="89"/>
      <c r="H224" s="89">
        <v>100</v>
      </c>
      <c r="I224" s="89"/>
      <c r="J224" s="89"/>
      <c r="K224" s="89"/>
      <c r="L224" s="89"/>
      <c r="M224" s="89"/>
      <c r="N224" s="89"/>
    </row>
    <row r="225" spans="1:14" ht="18.75" customHeight="1">
      <c r="A225" s="143"/>
      <c r="B225" s="92"/>
      <c r="C225" s="93" t="s">
        <v>195</v>
      </c>
      <c r="D225" s="89"/>
      <c r="E225" s="89"/>
      <c r="F225" s="89"/>
      <c r="G225" s="89"/>
      <c r="H225" s="89"/>
      <c r="I225" s="89"/>
      <c r="J225" s="89">
        <v>263</v>
      </c>
      <c r="K225" s="89"/>
      <c r="L225" s="89"/>
      <c r="M225" s="89"/>
      <c r="N225" s="89"/>
    </row>
    <row r="226" spans="1:14" ht="18.75" customHeight="1">
      <c r="A226" s="143"/>
      <c r="B226" s="92"/>
      <c r="C226" s="93" t="s">
        <v>147</v>
      </c>
      <c r="D226" s="89"/>
      <c r="E226" s="89"/>
      <c r="F226" s="89"/>
      <c r="G226" s="89"/>
      <c r="H226" s="89"/>
      <c r="I226" s="89"/>
      <c r="J226" s="89">
        <v>661</v>
      </c>
      <c r="K226" s="89"/>
      <c r="L226" s="89"/>
      <c r="M226" s="89"/>
      <c r="N226" s="89"/>
    </row>
    <row r="227" spans="1:14" ht="18.75" customHeight="1">
      <c r="A227" s="143"/>
      <c r="B227" s="92"/>
      <c r="C227" s="93" t="s">
        <v>152</v>
      </c>
      <c r="D227" s="89"/>
      <c r="E227" s="89"/>
      <c r="F227" s="89"/>
      <c r="G227" s="89"/>
      <c r="H227" s="89"/>
      <c r="I227" s="89"/>
      <c r="J227" s="89">
        <v>133</v>
      </c>
      <c r="K227" s="89"/>
      <c r="L227" s="89"/>
      <c r="M227" s="89"/>
      <c r="N227" s="89"/>
    </row>
    <row r="228" spans="1:14" ht="18.75" customHeight="1">
      <c r="A228" s="143"/>
      <c r="B228" s="92"/>
      <c r="C228" s="93" t="s">
        <v>153</v>
      </c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>
        <v>17103</v>
      </c>
    </row>
    <row r="229" spans="1:14" ht="18.75" customHeight="1">
      <c r="A229" s="143"/>
      <c r="B229" s="92" t="s">
        <v>140</v>
      </c>
      <c r="C229" s="92" t="s">
        <v>113</v>
      </c>
      <c r="D229" s="89"/>
      <c r="E229" s="89"/>
      <c r="F229" s="89">
        <v>27</v>
      </c>
      <c r="G229" s="89">
        <v>27</v>
      </c>
      <c r="H229" s="89"/>
      <c r="I229" s="89"/>
      <c r="J229" s="89"/>
      <c r="K229" s="89"/>
      <c r="L229" s="89"/>
      <c r="M229" s="89"/>
      <c r="N229" s="89">
        <v>3</v>
      </c>
    </row>
    <row r="230" spans="1:14" ht="18.75" customHeight="1">
      <c r="A230" s="143"/>
      <c r="B230" s="92"/>
      <c r="C230" s="93" t="s">
        <v>114</v>
      </c>
      <c r="D230" s="89"/>
      <c r="E230" s="89"/>
      <c r="F230" s="89">
        <v>257</v>
      </c>
      <c r="G230" s="89">
        <v>852</v>
      </c>
      <c r="H230" s="89"/>
      <c r="I230" s="89"/>
      <c r="J230" s="89">
        <v>10</v>
      </c>
      <c r="K230" s="89"/>
      <c r="L230" s="89"/>
      <c r="M230" s="89"/>
      <c r="N230" s="89">
        <v>34</v>
      </c>
    </row>
    <row r="231" spans="1:14" ht="18.75" customHeight="1">
      <c r="A231" s="143"/>
      <c r="B231" s="92"/>
      <c r="C231" s="93" t="s">
        <v>150</v>
      </c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>
        <v>9</v>
      </c>
    </row>
    <row r="232" spans="1:14" ht="18.75" customHeight="1">
      <c r="A232" s="143"/>
      <c r="B232" s="92"/>
      <c r="C232" s="92" t="s">
        <v>116</v>
      </c>
      <c r="D232" s="89"/>
      <c r="E232" s="89"/>
      <c r="F232" s="89"/>
      <c r="G232" s="89">
        <v>1019</v>
      </c>
      <c r="H232" s="89"/>
      <c r="I232" s="89"/>
      <c r="J232" s="89">
        <v>665</v>
      </c>
      <c r="K232" s="89"/>
      <c r="L232" s="89"/>
      <c r="M232" s="89"/>
      <c r="N232" s="89">
        <v>35</v>
      </c>
    </row>
    <row r="233" spans="1:14" ht="18.75" customHeight="1">
      <c r="A233" s="143"/>
      <c r="B233" s="92"/>
      <c r="C233" s="92" t="s">
        <v>148</v>
      </c>
      <c r="D233" s="89"/>
      <c r="E233" s="89"/>
      <c r="F233" s="89"/>
      <c r="G233" s="89"/>
      <c r="H233" s="89">
        <v>500</v>
      </c>
      <c r="I233" s="89"/>
      <c r="J233" s="89">
        <v>213</v>
      </c>
      <c r="K233" s="89"/>
      <c r="L233" s="89">
        <v>148</v>
      </c>
      <c r="M233" s="89"/>
      <c r="N233" s="89"/>
    </row>
    <row r="234" spans="1:14" ht="18.75" customHeight="1">
      <c r="A234" s="143"/>
      <c r="B234" s="92"/>
      <c r="C234" s="92" t="s">
        <v>151</v>
      </c>
      <c r="D234" s="89"/>
      <c r="E234" s="89"/>
      <c r="F234" s="89"/>
      <c r="G234" s="89"/>
      <c r="H234" s="89"/>
      <c r="I234" s="89"/>
      <c r="J234" s="89">
        <v>204</v>
      </c>
      <c r="K234" s="89"/>
      <c r="L234" s="89">
        <v>249</v>
      </c>
      <c r="M234" s="89"/>
      <c r="N234" s="89"/>
    </row>
    <row r="235" spans="1:14" ht="18.75" customHeight="1">
      <c r="A235" s="143"/>
      <c r="B235" s="92"/>
      <c r="C235" s="92" t="s">
        <v>115</v>
      </c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>
        <v>497</v>
      </c>
    </row>
    <row r="236" spans="1:14" ht="18.75" customHeight="1">
      <c r="A236" s="143"/>
      <c r="B236" s="92"/>
      <c r="C236" s="93" t="s">
        <v>195</v>
      </c>
      <c r="D236" s="89"/>
      <c r="E236" s="89"/>
      <c r="F236" s="89"/>
      <c r="G236" s="89"/>
      <c r="H236" s="89"/>
      <c r="I236" s="89"/>
      <c r="J236" s="89">
        <v>1326</v>
      </c>
      <c r="K236" s="89"/>
      <c r="L236" s="89">
        <v>59</v>
      </c>
      <c r="M236" s="89"/>
      <c r="N236" s="89"/>
    </row>
    <row r="237" spans="1:14" ht="18.75" customHeight="1">
      <c r="A237" s="143"/>
      <c r="B237" s="92"/>
      <c r="C237" s="93" t="s">
        <v>147</v>
      </c>
      <c r="D237" s="89"/>
      <c r="E237" s="89"/>
      <c r="F237" s="89"/>
      <c r="G237" s="89"/>
      <c r="H237" s="89"/>
      <c r="I237" s="89"/>
      <c r="J237" s="89">
        <v>816</v>
      </c>
      <c r="K237" s="89"/>
      <c r="L237" s="89"/>
      <c r="M237" s="89"/>
      <c r="N237" s="89"/>
    </row>
    <row r="238" spans="1:14" ht="18.75" customHeight="1">
      <c r="A238" s="143"/>
      <c r="B238" s="92"/>
      <c r="C238" s="93" t="s">
        <v>227</v>
      </c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>
        <v>18</v>
      </c>
    </row>
    <row r="239" spans="1:14" ht="18.75" customHeight="1">
      <c r="A239" s="143"/>
      <c r="B239" s="92" t="s">
        <v>141</v>
      </c>
      <c r="C239" s="92" t="s">
        <v>113</v>
      </c>
      <c r="D239" s="89"/>
      <c r="E239" s="89"/>
      <c r="F239" s="89">
        <v>332</v>
      </c>
      <c r="G239" s="89">
        <v>232</v>
      </c>
      <c r="H239" s="89"/>
      <c r="I239" s="89"/>
      <c r="J239" s="89"/>
      <c r="K239" s="89"/>
      <c r="L239" s="89"/>
      <c r="M239" s="89"/>
      <c r="N239" s="89">
        <v>98</v>
      </c>
    </row>
    <row r="240" spans="1:14" ht="18.75" customHeight="1">
      <c r="A240" s="143"/>
      <c r="B240" s="92"/>
      <c r="C240" s="93" t="s">
        <v>114</v>
      </c>
      <c r="D240" s="89"/>
      <c r="E240" s="89"/>
      <c r="F240" s="89">
        <v>99</v>
      </c>
      <c r="G240" s="89">
        <v>448</v>
      </c>
      <c r="H240" s="89"/>
      <c r="I240" s="89"/>
      <c r="J240" s="89"/>
      <c r="K240" s="89"/>
      <c r="L240" s="89"/>
      <c r="M240" s="89"/>
      <c r="N240" s="89">
        <v>66</v>
      </c>
    </row>
    <row r="241" spans="1:14" ht="18.75" customHeight="1">
      <c r="A241" s="143"/>
      <c r="B241" s="92"/>
      <c r="C241" s="93" t="s">
        <v>149</v>
      </c>
      <c r="D241" s="89"/>
      <c r="E241" s="89"/>
      <c r="F241" s="89">
        <v>24</v>
      </c>
      <c r="G241" s="89"/>
      <c r="H241" s="89"/>
      <c r="I241" s="89"/>
      <c r="J241" s="89"/>
      <c r="K241" s="89"/>
      <c r="L241" s="89"/>
      <c r="M241" s="89"/>
      <c r="N241" s="89">
        <v>7</v>
      </c>
    </row>
    <row r="242" spans="1:14" ht="18.75" customHeight="1">
      <c r="A242" s="143"/>
      <c r="B242" s="92"/>
      <c r="C242" s="93" t="s">
        <v>150</v>
      </c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>
        <v>3</v>
      </c>
    </row>
    <row r="243" spans="1:14" ht="18.75" customHeight="1">
      <c r="A243" s="143"/>
      <c r="B243" s="92"/>
      <c r="C243" s="92" t="s">
        <v>116</v>
      </c>
      <c r="D243" s="89"/>
      <c r="E243" s="89"/>
      <c r="F243" s="89"/>
      <c r="G243" s="89">
        <v>65</v>
      </c>
      <c r="H243" s="89"/>
      <c r="I243" s="89"/>
      <c r="J243" s="89"/>
      <c r="K243" s="89"/>
      <c r="L243" s="89"/>
      <c r="M243" s="89"/>
      <c r="N243" s="89">
        <v>130</v>
      </c>
    </row>
    <row r="244" spans="1:14" ht="18.75" customHeight="1">
      <c r="A244" s="143"/>
      <c r="B244" s="92"/>
      <c r="C244" s="92" t="s">
        <v>148</v>
      </c>
      <c r="D244" s="89"/>
      <c r="E244" s="89"/>
      <c r="F244" s="89"/>
      <c r="G244" s="89"/>
      <c r="H244" s="89">
        <v>5</v>
      </c>
      <c r="I244" s="89"/>
      <c r="J244" s="89"/>
      <c r="K244" s="89"/>
      <c r="L244" s="89">
        <v>42</v>
      </c>
      <c r="M244" s="89"/>
      <c r="N244" s="89"/>
    </row>
    <row r="245" spans="1:14" ht="18.75" customHeight="1">
      <c r="A245" s="143"/>
      <c r="B245" s="92"/>
      <c r="C245" s="92" t="s">
        <v>115</v>
      </c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>
        <v>278</v>
      </c>
    </row>
    <row r="246" spans="1:14" ht="18.75" customHeight="1">
      <c r="A246" s="143"/>
      <c r="B246" s="92"/>
      <c r="C246" s="93" t="s">
        <v>195</v>
      </c>
      <c r="D246" s="89"/>
      <c r="E246" s="89"/>
      <c r="F246" s="89"/>
      <c r="G246" s="89"/>
      <c r="H246" s="89"/>
      <c r="I246" s="89"/>
      <c r="J246" s="89"/>
      <c r="K246" s="89"/>
      <c r="L246" s="89">
        <v>225</v>
      </c>
      <c r="M246" s="89"/>
      <c r="N246" s="89">
        <v>1</v>
      </c>
    </row>
    <row r="247" spans="1:14" ht="18.75" customHeight="1">
      <c r="A247" s="143"/>
      <c r="B247" s="92" t="s">
        <v>142</v>
      </c>
      <c r="C247" s="92" t="s">
        <v>113</v>
      </c>
      <c r="D247" s="89"/>
      <c r="E247" s="89"/>
      <c r="F247" s="89"/>
      <c r="G247" s="89">
        <v>241</v>
      </c>
      <c r="H247" s="89"/>
      <c r="I247" s="89"/>
      <c r="J247" s="89"/>
      <c r="K247" s="89"/>
      <c r="L247" s="89"/>
      <c r="M247" s="89"/>
      <c r="N247" s="89">
        <v>408</v>
      </c>
    </row>
    <row r="248" spans="1:14" ht="18.75" customHeight="1">
      <c r="A248" s="143"/>
      <c r="B248" s="92"/>
      <c r="C248" s="93" t="s">
        <v>114</v>
      </c>
      <c r="D248" s="89"/>
      <c r="E248" s="89"/>
      <c r="F248" s="89"/>
      <c r="G248" s="89">
        <v>42</v>
      </c>
      <c r="H248" s="89"/>
      <c r="I248" s="89"/>
      <c r="J248" s="89"/>
      <c r="K248" s="89"/>
      <c r="L248" s="89"/>
      <c r="M248" s="89"/>
      <c r="N248" s="89">
        <v>386</v>
      </c>
    </row>
    <row r="249" spans="1:14" ht="18.75" customHeight="1">
      <c r="A249" s="143"/>
      <c r="B249" s="92"/>
      <c r="C249" s="93" t="s">
        <v>149</v>
      </c>
      <c r="D249" s="89"/>
      <c r="E249" s="89"/>
      <c r="F249" s="89">
        <v>1</v>
      </c>
      <c r="G249" s="89">
        <v>7</v>
      </c>
      <c r="H249" s="89"/>
      <c r="I249" s="89"/>
      <c r="J249" s="89"/>
      <c r="K249" s="89"/>
      <c r="L249" s="89"/>
      <c r="M249" s="89"/>
      <c r="N249" s="89">
        <v>7</v>
      </c>
    </row>
    <row r="250" spans="1:14" ht="18.75" customHeight="1">
      <c r="A250" s="143"/>
      <c r="B250" s="92"/>
      <c r="C250" s="93" t="s">
        <v>150</v>
      </c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>
        <v>1</v>
      </c>
    </row>
    <row r="251" spans="1:14" ht="18.75" customHeight="1">
      <c r="A251" s="143"/>
      <c r="B251" s="92"/>
      <c r="C251" s="92" t="s">
        <v>116</v>
      </c>
      <c r="D251" s="89"/>
      <c r="E251" s="89"/>
      <c r="F251" s="89"/>
      <c r="G251" s="89">
        <v>5</v>
      </c>
      <c r="H251" s="89"/>
      <c r="I251" s="89"/>
      <c r="J251" s="89"/>
      <c r="K251" s="89"/>
      <c r="L251" s="89"/>
      <c r="M251" s="89"/>
      <c r="N251" s="89">
        <v>195</v>
      </c>
    </row>
    <row r="252" spans="1:14" ht="18.75" customHeight="1">
      <c r="A252" s="143"/>
      <c r="B252" s="92"/>
      <c r="C252" s="92" t="s">
        <v>151</v>
      </c>
      <c r="D252" s="89"/>
      <c r="E252" s="89"/>
      <c r="F252" s="89"/>
      <c r="G252" s="89"/>
      <c r="H252" s="89"/>
      <c r="I252" s="89"/>
      <c r="J252" s="89">
        <v>102</v>
      </c>
      <c r="K252" s="89"/>
      <c r="L252" s="89"/>
      <c r="M252" s="89"/>
      <c r="N252" s="89"/>
    </row>
    <row r="253" spans="1:14" ht="18.75" customHeight="1">
      <c r="A253" s="143"/>
      <c r="B253" s="92"/>
      <c r="C253" s="92" t="s">
        <v>115</v>
      </c>
      <c r="D253" s="89"/>
      <c r="E253" s="89"/>
      <c r="F253" s="89"/>
      <c r="G253" s="89"/>
      <c r="H253" s="89"/>
      <c r="I253" s="89"/>
      <c r="J253" s="89">
        <v>1</v>
      </c>
      <c r="K253" s="89"/>
      <c r="L253" s="89"/>
      <c r="M253" s="89"/>
      <c r="N253" s="89">
        <v>92</v>
      </c>
    </row>
    <row r="254" spans="1:14" ht="18.75" customHeight="1">
      <c r="A254" s="143"/>
      <c r="B254" s="92"/>
      <c r="C254" s="93" t="s">
        <v>195</v>
      </c>
      <c r="D254" s="89"/>
      <c r="E254" s="89"/>
      <c r="F254" s="89"/>
      <c r="G254" s="89"/>
      <c r="H254" s="89"/>
      <c r="I254" s="89"/>
      <c r="J254" s="89"/>
      <c r="K254" s="89"/>
      <c r="L254" s="89">
        <v>6</v>
      </c>
      <c r="M254" s="89"/>
      <c r="N254" s="89"/>
    </row>
    <row r="255" spans="1:14" ht="18.75" customHeight="1">
      <c r="A255" s="143"/>
      <c r="B255" s="92"/>
      <c r="C255" s="93" t="s">
        <v>227</v>
      </c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>
        <v>21</v>
      </c>
    </row>
    <row r="256" spans="1:14" ht="18.75" customHeight="1">
      <c r="A256" s="143"/>
      <c r="B256" s="92" t="s">
        <v>143</v>
      </c>
      <c r="C256" s="92" t="s">
        <v>113</v>
      </c>
      <c r="D256" s="89"/>
      <c r="E256" s="89"/>
      <c r="F256" s="89"/>
      <c r="G256" s="89">
        <v>52</v>
      </c>
      <c r="H256" s="89"/>
      <c r="I256" s="89"/>
      <c r="J256" s="89"/>
      <c r="K256" s="89"/>
      <c r="L256" s="89"/>
      <c r="M256" s="89"/>
      <c r="N256" s="89">
        <v>483</v>
      </c>
    </row>
    <row r="257" spans="1:14" ht="18.75" customHeight="1">
      <c r="A257" s="143"/>
      <c r="B257" s="92"/>
      <c r="C257" s="93" t="s">
        <v>114</v>
      </c>
      <c r="D257" s="89"/>
      <c r="E257" s="89"/>
      <c r="F257" s="89"/>
      <c r="G257" s="89">
        <v>2</v>
      </c>
      <c r="H257" s="89"/>
      <c r="I257" s="89"/>
      <c r="J257" s="89"/>
      <c r="K257" s="89"/>
      <c r="L257" s="89"/>
      <c r="M257" s="89"/>
      <c r="N257" s="89">
        <v>104</v>
      </c>
    </row>
    <row r="258" spans="1:14" ht="18.75" customHeight="1">
      <c r="A258" s="143"/>
      <c r="B258" s="92"/>
      <c r="C258" s="93" t="s">
        <v>149</v>
      </c>
      <c r="D258" s="89"/>
      <c r="E258" s="89"/>
      <c r="F258" s="89"/>
      <c r="G258" s="89">
        <v>10</v>
      </c>
      <c r="H258" s="89"/>
      <c r="I258" s="89"/>
      <c r="J258" s="89"/>
      <c r="K258" s="89"/>
      <c r="L258" s="89"/>
      <c r="M258" s="89"/>
      <c r="N258" s="89">
        <v>5</v>
      </c>
    </row>
    <row r="259" spans="1:14" ht="18.75" customHeight="1">
      <c r="A259" s="143"/>
      <c r="B259" s="92"/>
      <c r="C259" s="92" t="s">
        <v>116</v>
      </c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>
        <v>39</v>
      </c>
    </row>
    <row r="260" spans="1:14" ht="18.75" customHeight="1">
      <c r="A260" s="143"/>
      <c r="B260" s="92"/>
      <c r="C260" s="92" t="s">
        <v>148</v>
      </c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</row>
    <row r="261" spans="1:14" ht="18.75" customHeight="1">
      <c r="A261" s="143"/>
      <c r="B261" s="92"/>
      <c r="C261" s="92" t="s">
        <v>151</v>
      </c>
      <c r="D261" s="89"/>
      <c r="E261" s="89"/>
      <c r="F261" s="89"/>
      <c r="G261" s="89"/>
      <c r="H261" s="89"/>
      <c r="I261" s="89"/>
      <c r="J261" s="89">
        <v>153</v>
      </c>
      <c r="K261" s="89"/>
      <c r="L261" s="89"/>
      <c r="M261" s="89"/>
      <c r="N261" s="89"/>
    </row>
    <row r="262" spans="1:14" ht="18.75" customHeight="1">
      <c r="A262" s="143"/>
      <c r="B262" s="92"/>
      <c r="C262" s="92" t="s">
        <v>115</v>
      </c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>
        <v>19</v>
      </c>
    </row>
    <row r="263" spans="1:14" ht="18.75" customHeight="1">
      <c r="A263" s="143"/>
      <c r="B263" s="92"/>
      <c r="C263" s="93" t="s">
        <v>195</v>
      </c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>
        <v>3</v>
      </c>
    </row>
    <row r="264" spans="1:14" ht="18.75" customHeight="1">
      <c r="A264" s="93"/>
      <c r="B264" s="93"/>
      <c r="C264" s="93" t="s">
        <v>227</v>
      </c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>
        <v>4</v>
      </c>
    </row>
    <row r="265" spans="1:14" ht="18.75" customHeight="1">
      <c r="A265" s="143" t="s">
        <v>177</v>
      </c>
      <c r="B265" s="92" t="s">
        <v>178</v>
      </c>
      <c r="C265" s="92" t="s">
        <v>113</v>
      </c>
      <c r="D265" s="89">
        <v>79</v>
      </c>
      <c r="E265" s="89"/>
      <c r="F265" s="89"/>
      <c r="G265" s="89"/>
      <c r="H265" s="89"/>
      <c r="I265" s="89"/>
      <c r="J265" s="89"/>
      <c r="K265" s="89"/>
      <c r="L265" s="89"/>
      <c r="M265" s="89"/>
      <c r="N265" s="89">
        <v>561</v>
      </c>
    </row>
    <row r="266" spans="1:14" ht="18.75" customHeight="1">
      <c r="A266" s="143"/>
      <c r="B266" s="92"/>
      <c r="C266" s="93" t="s">
        <v>114</v>
      </c>
      <c r="D266" s="89"/>
      <c r="E266" s="89"/>
      <c r="F266" s="89"/>
      <c r="G266" s="89"/>
      <c r="H266" s="89"/>
      <c r="I266" s="89"/>
      <c r="J266" s="89">
        <v>107</v>
      </c>
      <c r="K266" s="89"/>
      <c r="L266" s="89"/>
      <c r="M266" s="89"/>
      <c r="N266" s="89">
        <v>587</v>
      </c>
    </row>
    <row r="267" spans="1:14" ht="18.75" customHeight="1">
      <c r="A267" s="143"/>
      <c r="B267" s="92"/>
      <c r="C267" s="93" t="s">
        <v>149</v>
      </c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>
        <v>19</v>
      </c>
    </row>
    <row r="268" spans="1:14" ht="18.75" customHeight="1">
      <c r="A268" s="143"/>
      <c r="B268" s="92"/>
      <c r="C268" s="93" t="s">
        <v>150</v>
      </c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>
        <v>13</v>
      </c>
    </row>
    <row r="269" spans="1:14" ht="18.75" customHeight="1">
      <c r="A269" s="143"/>
      <c r="B269" s="92"/>
      <c r="C269" s="92" t="s">
        <v>116</v>
      </c>
      <c r="D269" s="89"/>
      <c r="E269" s="89"/>
      <c r="F269" s="89"/>
      <c r="G269" s="89"/>
      <c r="H269" s="89"/>
      <c r="I269" s="89"/>
      <c r="J269" s="89">
        <v>17627</v>
      </c>
      <c r="K269" s="89"/>
      <c r="L269" s="89"/>
      <c r="M269" s="89"/>
      <c r="N269" s="89">
        <v>381</v>
      </c>
    </row>
    <row r="270" spans="1:14" ht="18.75" customHeight="1">
      <c r="A270" s="143"/>
      <c r="B270" s="92"/>
      <c r="C270" s="92" t="s">
        <v>148</v>
      </c>
      <c r="D270" s="89"/>
      <c r="E270" s="89"/>
      <c r="F270" s="89"/>
      <c r="G270" s="89"/>
      <c r="H270" s="89"/>
      <c r="I270" s="89"/>
      <c r="J270" s="89">
        <v>1368</v>
      </c>
      <c r="K270" s="89"/>
      <c r="L270" s="89">
        <v>190</v>
      </c>
      <c r="M270" s="89"/>
      <c r="N270" s="89"/>
    </row>
    <row r="271" spans="1:14" ht="18.75" customHeight="1">
      <c r="A271" s="143"/>
      <c r="B271" s="92"/>
      <c r="C271" s="92" t="s">
        <v>151</v>
      </c>
      <c r="D271" s="89"/>
      <c r="E271" s="89"/>
      <c r="F271" s="89"/>
      <c r="G271" s="89"/>
      <c r="H271" s="89"/>
      <c r="I271" s="89"/>
      <c r="J271" s="89">
        <v>3326</v>
      </c>
      <c r="K271" s="89"/>
      <c r="L271" s="89">
        <v>249</v>
      </c>
      <c r="M271" s="89"/>
      <c r="N271" s="89"/>
    </row>
    <row r="272" spans="1:14" ht="18.75" customHeight="1">
      <c r="A272" s="143"/>
      <c r="B272" s="92"/>
      <c r="C272" s="92" t="s">
        <v>115</v>
      </c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>
        <v>882</v>
      </c>
    </row>
    <row r="273" spans="1:14" ht="18.75" customHeight="1">
      <c r="A273" s="143"/>
      <c r="B273" s="92"/>
      <c r="C273" s="93" t="s">
        <v>195</v>
      </c>
      <c r="D273" s="89"/>
      <c r="E273" s="89"/>
      <c r="F273" s="89"/>
      <c r="G273" s="89"/>
      <c r="H273" s="89"/>
      <c r="I273" s="89"/>
      <c r="J273" s="89">
        <v>275</v>
      </c>
      <c r="K273" s="89"/>
      <c r="L273" s="89">
        <v>290</v>
      </c>
      <c r="M273" s="89"/>
      <c r="N273" s="89"/>
    </row>
    <row r="274" spans="1:14" ht="18.75" customHeight="1">
      <c r="A274" s="143"/>
      <c r="B274" s="92"/>
      <c r="C274" s="93" t="s">
        <v>147</v>
      </c>
      <c r="D274" s="89"/>
      <c r="E274" s="89"/>
      <c r="F274" s="89"/>
      <c r="G274" s="89"/>
      <c r="H274" s="89"/>
      <c r="I274" s="89"/>
      <c r="J274" s="89">
        <v>669</v>
      </c>
      <c r="K274" s="89"/>
      <c r="L274" s="89"/>
      <c r="M274" s="89"/>
      <c r="N274" s="89"/>
    </row>
    <row r="275" spans="1:14" ht="18.75" customHeight="1">
      <c r="A275" s="143"/>
      <c r="B275" s="92"/>
      <c r="C275" s="93" t="s">
        <v>152</v>
      </c>
      <c r="D275" s="89"/>
      <c r="E275" s="89"/>
      <c r="F275" s="89"/>
      <c r="G275" s="89"/>
      <c r="H275" s="89"/>
      <c r="I275" s="89"/>
      <c r="J275" s="89">
        <v>133</v>
      </c>
      <c r="K275" s="89"/>
      <c r="L275" s="89"/>
      <c r="M275" s="89"/>
      <c r="N275" s="89"/>
    </row>
    <row r="276" spans="1:14" ht="18.75" customHeight="1">
      <c r="A276" s="143"/>
      <c r="B276" s="92"/>
      <c r="C276" s="93" t="s">
        <v>227</v>
      </c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>
        <v>63</v>
      </c>
    </row>
    <row r="277" spans="1:14" ht="18.75" customHeight="1">
      <c r="A277" s="143"/>
      <c r="B277" s="92"/>
      <c r="C277" s="93" t="s">
        <v>153</v>
      </c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>
        <v>17103</v>
      </c>
    </row>
    <row r="278" spans="1:14" ht="18.75" customHeight="1">
      <c r="A278" s="143"/>
      <c r="B278" s="92" t="s">
        <v>179</v>
      </c>
      <c r="C278" s="92" t="s">
        <v>113</v>
      </c>
      <c r="D278" s="89">
        <v>1</v>
      </c>
      <c r="E278" s="89"/>
      <c r="F278" s="89"/>
      <c r="G278" s="89"/>
      <c r="H278" s="89"/>
      <c r="I278" s="89"/>
      <c r="J278" s="89"/>
      <c r="K278" s="89"/>
      <c r="L278" s="89"/>
      <c r="M278" s="89"/>
      <c r="N278" s="89">
        <v>19</v>
      </c>
    </row>
    <row r="279" spans="1:14" ht="18.75" customHeight="1">
      <c r="A279" s="143"/>
      <c r="B279" s="92"/>
      <c r="C279" s="93" t="s">
        <v>114</v>
      </c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>
        <v>1</v>
      </c>
    </row>
    <row r="280" spans="1:14" ht="18.75" customHeight="1">
      <c r="A280" s="143"/>
      <c r="B280" s="92"/>
      <c r="C280" s="92" t="s">
        <v>116</v>
      </c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>
        <v>16</v>
      </c>
    </row>
    <row r="281" spans="1:14" ht="18.75" customHeight="1">
      <c r="A281" s="143"/>
      <c r="B281" s="92"/>
      <c r="C281" s="92" t="s">
        <v>148</v>
      </c>
      <c r="D281" s="89"/>
      <c r="E281" s="89"/>
      <c r="F281" s="89"/>
      <c r="G281" s="89"/>
      <c r="H281" s="89">
        <v>4500</v>
      </c>
      <c r="I281" s="89"/>
      <c r="J281" s="89"/>
      <c r="K281" s="89"/>
      <c r="L281" s="89"/>
      <c r="M281" s="89"/>
      <c r="N281" s="89"/>
    </row>
    <row r="282" spans="1:14" ht="18.75" customHeight="1">
      <c r="A282" s="143"/>
      <c r="B282" s="92"/>
      <c r="C282" s="92" t="s">
        <v>151</v>
      </c>
      <c r="D282" s="89"/>
      <c r="E282" s="89"/>
      <c r="F282" s="89"/>
      <c r="G282" s="89"/>
      <c r="H282" s="89">
        <v>100</v>
      </c>
      <c r="I282" s="89"/>
      <c r="J282" s="89"/>
      <c r="K282" s="89"/>
      <c r="L282" s="89"/>
      <c r="M282" s="89"/>
      <c r="N282" s="89"/>
    </row>
    <row r="283" spans="1:14" ht="18.75" customHeight="1">
      <c r="A283" s="143"/>
      <c r="B283" s="92"/>
      <c r="C283" s="92" t="s">
        <v>115</v>
      </c>
      <c r="D283" s="89"/>
      <c r="E283" s="89"/>
      <c r="F283" s="89"/>
      <c r="G283" s="89"/>
      <c r="H283" s="89">
        <v>200</v>
      </c>
      <c r="I283" s="89"/>
      <c r="J283" s="89"/>
      <c r="K283" s="89"/>
      <c r="L283" s="89"/>
      <c r="M283" s="89"/>
      <c r="N283" s="89">
        <v>4</v>
      </c>
    </row>
    <row r="284" spans="1:14" ht="18.75" customHeight="1">
      <c r="A284" s="143"/>
      <c r="B284" s="92"/>
      <c r="C284" s="93" t="s">
        <v>195</v>
      </c>
      <c r="D284" s="89"/>
      <c r="E284" s="89"/>
      <c r="F284" s="89"/>
      <c r="G284" s="89"/>
      <c r="H284" s="89">
        <v>70</v>
      </c>
      <c r="I284" s="89"/>
      <c r="J284" s="89"/>
      <c r="K284" s="89"/>
      <c r="L284" s="89"/>
      <c r="M284" s="89"/>
      <c r="N284" s="89">
        <v>4</v>
      </c>
    </row>
    <row r="285" spans="1:14" ht="18.75" customHeight="1">
      <c r="A285" s="143"/>
      <c r="B285" s="92"/>
      <c r="C285" s="93" t="s">
        <v>227</v>
      </c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>
        <v>63</v>
      </c>
    </row>
    <row r="286" spans="1:14" ht="18.75" customHeight="1">
      <c r="A286" s="143"/>
      <c r="B286" s="92" t="s">
        <v>180</v>
      </c>
      <c r="C286" s="92" t="s">
        <v>113</v>
      </c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>
        <v>412</v>
      </c>
    </row>
    <row r="287" spans="1:14" ht="18.75" customHeight="1">
      <c r="A287" s="143"/>
      <c r="B287" s="92"/>
      <c r="C287" s="93" t="s">
        <v>114</v>
      </c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>
        <v>2</v>
      </c>
    </row>
    <row r="288" spans="1:14" ht="18.75" customHeight="1">
      <c r="A288" s="143"/>
      <c r="B288" s="92"/>
      <c r="C288" s="93" t="s">
        <v>149</v>
      </c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</row>
    <row r="289" spans="1:14" ht="18.75" customHeight="1">
      <c r="A289" s="143"/>
      <c r="B289" s="92"/>
      <c r="C289" s="93" t="s">
        <v>150</v>
      </c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</row>
    <row r="290" spans="1:14" ht="18.75" customHeight="1">
      <c r="A290" s="143"/>
      <c r="B290" s="92"/>
      <c r="C290" s="92" t="s">
        <v>116</v>
      </c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>
        <v>2</v>
      </c>
    </row>
    <row r="291" spans="1:14" ht="18.75" customHeight="1">
      <c r="A291" s="143"/>
      <c r="B291" s="92" t="s">
        <v>181</v>
      </c>
      <c r="C291" s="92" t="s">
        <v>148</v>
      </c>
      <c r="D291" s="89"/>
      <c r="E291" s="89"/>
      <c r="F291" s="89"/>
      <c r="G291" s="89"/>
      <c r="H291" s="89">
        <v>50</v>
      </c>
      <c r="I291" s="89"/>
      <c r="J291" s="89"/>
      <c r="K291" s="89"/>
      <c r="L291" s="89"/>
      <c r="M291" s="89"/>
      <c r="N291" s="89"/>
    </row>
    <row r="292" spans="1:14" ht="18.75" customHeight="1">
      <c r="A292" s="143"/>
      <c r="B292" s="92"/>
      <c r="C292" s="92" t="s">
        <v>151</v>
      </c>
      <c r="D292" s="89"/>
      <c r="E292" s="89"/>
      <c r="F292" s="89"/>
      <c r="G292" s="89"/>
      <c r="H292" s="89">
        <v>10</v>
      </c>
      <c r="I292" s="89"/>
      <c r="J292" s="89"/>
      <c r="K292" s="89"/>
      <c r="L292" s="89"/>
      <c r="M292" s="89"/>
      <c r="N292" s="89"/>
    </row>
    <row r="293" spans="1:14" ht="18.75" customHeight="1">
      <c r="A293" s="143"/>
      <c r="B293" s="92" t="s">
        <v>182</v>
      </c>
      <c r="C293" s="92" t="s">
        <v>148</v>
      </c>
      <c r="D293" s="89"/>
      <c r="E293" s="89"/>
      <c r="F293" s="89"/>
      <c r="G293" s="89"/>
      <c r="H293" s="89">
        <v>250</v>
      </c>
      <c r="I293" s="89"/>
      <c r="J293" s="89"/>
      <c r="K293" s="89"/>
      <c r="L293" s="89"/>
      <c r="M293" s="89"/>
      <c r="N293" s="89"/>
    </row>
    <row r="294" spans="1:14" ht="18.75" customHeight="1">
      <c r="A294" s="143"/>
      <c r="B294" s="92"/>
      <c r="C294" s="92" t="s">
        <v>151</v>
      </c>
      <c r="D294" s="89"/>
      <c r="E294" s="89"/>
      <c r="F294" s="89"/>
      <c r="G294" s="89"/>
      <c r="H294" s="89">
        <v>30</v>
      </c>
      <c r="I294" s="89"/>
      <c r="J294" s="89"/>
      <c r="K294" s="89"/>
      <c r="L294" s="89"/>
      <c r="M294" s="89"/>
      <c r="N294" s="89"/>
    </row>
    <row r="299" spans="1:14" ht="15.75" customHeight="1"/>
  </sheetData>
  <mergeCells count="9">
    <mergeCell ref="A5:A55"/>
    <mergeCell ref="C3:C4"/>
    <mergeCell ref="A3:B4"/>
    <mergeCell ref="A265:A294"/>
    <mergeCell ref="A56:A89"/>
    <mergeCell ref="A220:A263"/>
    <mergeCell ref="A90:A118"/>
    <mergeCell ref="A119:A175"/>
    <mergeCell ref="A176:A2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O28"/>
  <sheetViews>
    <sheetView rightToLeft="1" topLeftCell="B1" zoomScale="80" zoomScaleNormal="80" workbookViewId="0">
      <selection activeCell="J26" sqref="J26"/>
    </sheetView>
  </sheetViews>
  <sheetFormatPr defaultRowHeight="15"/>
  <cols>
    <col min="1" max="1" width="13.42578125" customWidth="1"/>
    <col min="2" max="14" width="10.28515625" customWidth="1"/>
    <col min="15" max="15" width="15.42578125" customWidth="1"/>
  </cols>
  <sheetData>
    <row r="2" spans="1:15" ht="15.75">
      <c r="A2" s="6" t="s">
        <v>154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 t="s">
        <v>155</v>
      </c>
    </row>
    <row r="3" spans="1:15" ht="16.5" thickBot="1">
      <c r="A3" s="6" t="s">
        <v>159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 t="s">
        <v>241</v>
      </c>
    </row>
    <row r="4" spans="1:15" ht="16.5" thickBot="1">
      <c r="A4" s="134" t="s">
        <v>4</v>
      </c>
      <c r="B4" s="121" t="s">
        <v>156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3"/>
      <c r="O4" s="132" t="s">
        <v>5</v>
      </c>
    </row>
    <row r="5" spans="1:15" ht="16.5" thickBot="1">
      <c r="A5" s="148"/>
      <c r="B5" s="149" t="s">
        <v>157</v>
      </c>
      <c r="C5" s="150"/>
      <c r="D5" s="151"/>
      <c r="E5" s="152" t="s">
        <v>160</v>
      </c>
      <c r="F5" s="153"/>
      <c r="G5" s="153"/>
      <c r="H5" s="153"/>
      <c r="I5" s="153"/>
      <c r="J5" s="153"/>
      <c r="K5" s="153"/>
      <c r="L5" s="153"/>
      <c r="M5" s="153"/>
      <c r="N5" s="154"/>
      <c r="O5" s="147"/>
    </row>
    <row r="6" spans="1:15" ht="78.75" customHeight="1" thickBot="1">
      <c r="A6" s="135"/>
      <c r="B6" s="95" t="s">
        <v>158</v>
      </c>
      <c r="C6" s="96" t="s">
        <v>167</v>
      </c>
      <c r="D6" s="96" t="s">
        <v>168</v>
      </c>
      <c r="E6" s="96" t="s">
        <v>161</v>
      </c>
      <c r="F6" s="96" t="s">
        <v>162</v>
      </c>
      <c r="G6" s="96" t="s">
        <v>171</v>
      </c>
      <c r="H6" s="96" t="s">
        <v>163</v>
      </c>
      <c r="I6" s="96" t="s">
        <v>169</v>
      </c>
      <c r="J6" s="96" t="s">
        <v>164</v>
      </c>
      <c r="K6" s="96" t="s">
        <v>172</v>
      </c>
      <c r="L6" s="97" t="s">
        <v>165</v>
      </c>
      <c r="M6" s="97" t="s">
        <v>166</v>
      </c>
      <c r="N6" s="97" t="s">
        <v>170</v>
      </c>
      <c r="O6" s="133"/>
    </row>
    <row r="7" spans="1:15" ht="16.5" thickBot="1">
      <c r="A7" s="66" t="s">
        <v>6</v>
      </c>
      <c r="B7" s="9">
        <v>2</v>
      </c>
      <c r="C7" s="15"/>
      <c r="D7" s="10"/>
      <c r="E7" s="10">
        <v>1</v>
      </c>
      <c r="F7" s="10">
        <v>60</v>
      </c>
      <c r="G7" s="10">
        <v>10</v>
      </c>
      <c r="H7" s="10">
        <v>20</v>
      </c>
      <c r="I7" s="10">
        <v>3</v>
      </c>
      <c r="J7" s="10">
        <v>5</v>
      </c>
      <c r="K7" s="10"/>
      <c r="L7" s="10"/>
      <c r="M7" s="10"/>
      <c r="N7" s="16"/>
      <c r="O7" s="72" t="s">
        <v>7</v>
      </c>
    </row>
    <row r="8" spans="1:15" ht="16.5" thickBot="1">
      <c r="A8" s="67" t="s">
        <v>8</v>
      </c>
      <c r="B8" s="11">
        <v>36</v>
      </c>
      <c r="C8" s="12">
        <v>5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7"/>
      <c r="O8" s="73" t="s">
        <v>9</v>
      </c>
    </row>
    <row r="9" spans="1:15" ht="16.5" thickBot="1">
      <c r="A9" s="67" t="s">
        <v>10</v>
      </c>
      <c r="B9" s="11">
        <v>33</v>
      </c>
      <c r="C9" s="12"/>
      <c r="D9" s="12"/>
      <c r="E9" s="12">
        <v>5</v>
      </c>
      <c r="F9" s="12">
        <v>5</v>
      </c>
      <c r="G9" s="12">
        <v>1</v>
      </c>
      <c r="H9" s="12">
        <v>13</v>
      </c>
      <c r="I9" s="12"/>
      <c r="J9" s="12">
        <v>1</v>
      </c>
      <c r="K9" s="12"/>
      <c r="L9" s="12">
        <v>3</v>
      </c>
      <c r="M9" s="12">
        <v>11</v>
      </c>
      <c r="N9" s="17"/>
      <c r="O9" s="73" t="s">
        <v>11</v>
      </c>
    </row>
    <row r="10" spans="1:15" ht="16.5" thickBot="1">
      <c r="A10" s="67" t="s">
        <v>12</v>
      </c>
      <c r="B10" s="13">
        <v>9</v>
      </c>
      <c r="C10" s="18">
        <v>22</v>
      </c>
      <c r="D10" s="12">
        <v>10</v>
      </c>
      <c r="E10" s="12">
        <v>43</v>
      </c>
      <c r="F10" s="12">
        <v>99</v>
      </c>
      <c r="G10" s="12">
        <v>113</v>
      </c>
      <c r="H10" s="12">
        <v>168</v>
      </c>
      <c r="I10" s="12">
        <v>9</v>
      </c>
      <c r="J10" s="12">
        <v>15</v>
      </c>
      <c r="K10" s="12"/>
      <c r="L10" s="12"/>
      <c r="M10" s="12"/>
      <c r="N10" s="17">
        <v>49</v>
      </c>
      <c r="O10" s="73" t="s">
        <v>13</v>
      </c>
    </row>
    <row r="11" spans="1:15" ht="16.5" thickBot="1">
      <c r="A11" s="67" t="s">
        <v>14</v>
      </c>
      <c r="B11" s="11">
        <v>43</v>
      </c>
      <c r="C11" s="12">
        <v>38</v>
      </c>
      <c r="D11" s="12"/>
      <c r="E11" s="12">
        <v>60</v>
      </c>
      <c r="F11" s="12">
        <v>82</v>
      </c>
      <c r="G11" s="12">
        <v>51</v>
      </c>
      <c r="H11" s="12"/>
      <c r="I11" s="12">
        <v>6</v>
      </c>
      <c r="J11" s="12">
        <v>247</v>
      </c>
      <c r="K11" s="12">
        <v>1316</v>
      </c>
      <c r="L11" s="12"/>
      <c r="M11" s="12">
        <v>98</v>
      </c>
      <c r="N11" s="17">
        <v>282</v>
      </c>
      <c r="O11" s="73" t="s">
        <v>15</v>
      </c>
    </row>
    <row r="12" spans="1:15" ht="16.5" thickBot="1">
      <c r="A12" s="67" t="s">
        <v>60</v>
      </c>
      <c r="B12" s="11">
        <v>127</v>
      </c>
      <c r="C12" s="12"/>
      <c r="D12" s="12"/>
      <c r="E12" s="12"/>
      <c r="F12" s="12">
        <v>4</v>
      </c>
      <c r="G12" s="12">
        <v>7</v>
      </c>
      <c r="H12" s="12">
        <v>5</v>
      </c>
      <c r="I12" s="12">
        <v>2</v>
      </c>
      <c r="J12" s="12"/>
      <c r="K12" s="12"/>
      <c r="L12" s="12"/>
      <c r="M12" s="12"/>
      <c r="N12" s="17"/>
      <c r="O12" s="73" t="s">
        <v>16</v>
      </c>
    </row>
    <row r="13" spans="1:15" ht="16.5" thickBot="1">
      <c r="A13" s="67" t="s">
        <v>17</v>
      </c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7"/>
      <c r="O13" s="73" t="s">
        <v>18</v>
      </c>
    </row>
    <row r="14" spans="1:15" ht="16.5" thickBot="1">
      <c r="A14" s="67" t="s">
        <v>19</v>
      </c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7"/>
      <c r="O14" s="73" t="s">
        <v>20</v>
      </c>
    </row>
    <row r="15" spans="1:15" ht="16.5" thickBot="1">
      <c r="A15" s="67" t="s">
        <v>21</v>
      </c>
      <c r="B15" s="11">
        <v>10</v>
      </c>
      <c r="C15" s="12">
        <v>4</v>
      </c>
      <c r="D15" s="12">
        <v>1</v>
      </c>
      <c r="E15" s="12">
        <v>5</v>
      </c>
      <c r="F15" s="12">
        <v>4</v>
      </c>
      <c r="G15" s="12">
        <v>4</v>
      </c>
      <c r="H15" s="12">
        <v>2</v>
      </c>
      <c r="I15" s="12">
        <v>2</v>
      </c>
      <c r="J15" s="12">
        <v>2</v>
      </c>
      <c r="K15" s="12"/>
      <c r="L15" s="12"/>
      <c r="M15" s="12"/>
      <c r="N15" s="17"/>
      <c r="O15" s="73" t="s">
        <v>22</v>
      </c>
    </row>
    <row r="16" spans="1:15" ht="16.5" thickBot="1">
      <c r="A16" s="67" t="s">
        <v>23</v>
      </c>
      <c r="B16" s="11">
        <v>24</v>
      </c>
      <c r="C16" s="12">
        <v>5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7"/>
      <c r="O16" s="73" t="s">
        <v>24</v>
      </c>
    </row>
    <row r="17" spans="1:15" ht="16.5" thickBot="1">
      <c r="A17" s="67" t="s">
        <v>25</v>
      </c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7"/>
      <c r="O17" s="73" t="s">
        <v>26</v>
      </c>
    </row>
    <row r="18" spans="1:15" ht="16.5" thickBot="1">
      <c r="A18" s="67" t="s">
        <v>27</v>
      </c>
      <c r="B18" s="11">
        <v>1</v>
      </c>
      <c r="C18" s="12">
        <v>1</v>
      </c>
      <c r="D18" s="12"/>
      <c r="E18" s="12">
        <v>25</v>
      </c>
      <c r="F18" s="12"/>
      <c r="G18" s="12"/>
      <c r="H18" s="12"/>
      <c r="I18" s="12"/>
      <c r="J18" s="12"/>
      <c r="K18" s="12"/>
      <c r="L18" s="12"/>
      <c r="M18" s="12"/>
      <c r="N18" s="17"/>
      <c r="O18" s="73" t="s">
        <v>28</v>
      </c>
    </row>
    <row r="19" spans="1:15" ht="16.5" thickBot="1">
      <c r="A19" s="67" t="s">
        <v>29</v>
      </c>
      <c r="B19" s="11">
        <v>24</v>
      </c>
      <c r="C19" s="12"/>
      <c r="D19" s="12"/>
      <c r="E19" s="12">
        <v>14</v>
      </c>
      <c r="F19" s="12">
        <v>79</v>
      </c>
      <c r="G19" s="12">
        <v>21</v>
      </c>
      <c r="H19" s="12">
        <v>84</v>
      </c>
      <c r="I19" s="12"/>
      <c r="J19" s="12">
        <v>28</v>
      </c>
      <c r="K19" s="12"/>
      <c r="L19" s="12"/>
      <c r="M19" s="12"/>
      <c r="N19" s="17">
        <v>169</v>
      </c>
      <c r="O19" s="73" t="s">
        <v>30</v>
      </c>
    </row>
    <row r="20" spans="1:15" ht="16.5" thickBot="1">
      <c r="A20" s="67" t="s">
        <v>31</v>
      </c>
      <c r="B20" s="11">
        <v>4</v>
      </c>
      <c r="C20" s="12">
        <v>1</v>
      </c>
      <c r="D20" s="12"/>
      <c r="E20" s="12">
        <v>16</v>
      </c>
      <c r="F20" s="12">
        <v>4</v>
      </c>
      <c r="G20" s="12"/>
      <c r="H20" s="12">
        <v>2</v>
      </c>
      <c r="I20" s="12"/>
      <c r="J20" s="12"/>
      <c r="K20" s="12"/>
      <c r="L20" s="12"/>
      <c r="M20" s="12"/>
      <c r="N20" s="17">
        <v>7</v>
      </c>
      <c r="O20" s="73" t="s">
        <v>32</v>
      </c>
    </row>
    <row r="21" spans="1:15" ht="16.5" thickBot="1">
      <c r="A21" s="67" t="s">
        <v>33</v>
      </c>
      <c r="B21" s="11">
        <v>4</v>
      </c>
      <c r="C21" s="12">
        <v>4</v>
      </c>
      <c r="D21" s="12"/>
      <c r="E21" s="12">
        <v>4</v>
      </c>
      <c r="F21" s="12">
        <v>9</v>
      </c>
      <c r="G21" s="12">
        <v>3</v>
      </c>
      <c r="H21" s="12">
        <v>2</v>
      </c>
      <c r="I21" s="12">
        <v>1</v>
      </c>
      <c r="J21" s="12"/>
      <c r="K21" s="12"/>
      <c r="L21" s="12"/>
      <c r="M21" s="12"/>
      <c r="N21" s="17"/>
      <c r="O21" s="73" t="s">
        <v>34</v>
      </c>
    </row>
    <row r="22" spans="1:15" ht="16.5" thickBot="1">
      <c r="A22" s="67" t="s">
        <v>35</v>
      </c>
      <c r="B22" s="11">
        <v>191</v>
      </c>
      <c r="C22" s="12">
        <v>480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7"/>
      <c r="O22" s="73" t="s">
        <v>36</v>
      </c>
    </row>
    <row r="23" spans="1:15" ht="16.5" thickBot="1">
      <c r="A23" s="67" t="s">
        <v>37</v>
      </c>
      <c r="B23" s="11">
        <v>11</v>
      </c>
      <c r="C23" s="12">
        <v>33</v>
      </c>
      <c r="D23" s="12"/>
      <c r="E23" s="12">
        <v>8</v>
      </c>
      <c r="F23" s="12">
        <v>3</v>
      </c>
      <c r="G23" s="12">
        <v>15</v>
      </c>
      <c r="H23" s="12"/>
      <c r="I23" s="12">
        <v>35</v>
      </c>
      <c r="J23" s="12"/>
      <c r="K23" s="12"/>
      <c r="L23" s="12"/>
      <c r="M23" s="12"/>
      <c r="N23" s="17"/>
      <c r="O23" s="73" t="s">
        <v>38</v>
      </c>
    </row>
    <row r="24" spans="1:15" ht="16.5" thickBot="1">
      <c r="A24" s="67" t="s">
        <v>39</v>
      </c>
      <c r="B24" s="11">
        <v>57</v>
      </c>
      <c r="C24" s="12">
        <v>43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7"/>
      <c r="O24" s="73" t="s">
        <v>40</v>
      </c>
    </row>
    <row r="25" spans="1:15" ht="16.5" thickBot="1">
      <c r="A25" s="67" t="s">
        <v>41</v>
      </c>
      <c r="B25" s="11">
        <v>23</v>
      </c>
      <c r="C25" s="12">
        <v>6</v>
      </c>
      <c r="D25" s="12">
        <v>3</v>
      </c>
      <c r="E25" s="12">
        <v>7</v>
      </c>
      <c r="F25" s="12">
        <v>27</v>
      </c>
      <c r="G25" s="12">
        <v>11</v>
      </c>
      <c r="H25" s="12">
        <v>57</v>
      </c>
      <c r="I25" s="12"/>
      <c r="J25" s="12">
        <v>311</v>
      </c>
      <c r="K25" s="12"/>
      <c r="L25" s="12"/>
      <c r="M25" s="12"/>
      <c r="N25" s="17"/>
      <c r="O25" s="73" t="s">
        <v>42</v>
      </c>
    </row>
    <row r="26" spans="1:15" ht="16.5" thickBot="1">
      <c r="A26" s="67" t="s">
        <v>43</v>
      </c>
      <c r="B26" s="11">
        <v>40</v>
      </c>
      <c r="C26" s="12">
        <v>7</v>
      </c>
      <c r="D26" s="12">
        <v>15</v>
      </c>
      <c r="E26" s="12">
        <v>69</v>
      </c>
      <c r="F26" s="12">
        <v>93</v>
      </c>
      <c r="G26" s="12">
        <v>214</v>
      </c>
      <c r="H26" s="12">
        <v>111</v>
      </c>
      <c r="I26" s="12"/>
      <c r="J26" s="12">
        <v>35</v>
      </c>
      <c r="K26" s="12"/>
      <c r="L26" s="12"/>
      <c r="M26" s="12"/>
      <c r="N26" s="17"/>
      <c r="O26" s="73" t="s">
        <v>44</v>
      </c>
    </row>
    <row r="27" spans="1:15" ht="16.5" thickBot="1">
      <c r="A27" s="67" t="s">
        <v>45</v>
      </c>
      <c r="B27" s="11">
        <v>7</v>
      </c>
      <c r="C27" s="12">
        <v>2</v>
      </c>
      <c r="D27" s="12">
        <v>3</v>
      </c>
      <c r="E27" s="12">
        <v>8</v>
      </c>
      <c r="F27" s="12">
        <v>80</v>
      </c>
      <c r="G27" s="12">
        <v>45</v>
      </c>
      <c r="H27" s="12">
        <v>45</v>
      </c>
      <c r="I27" s="12"/>
      <c r="J27" s="12">
        <v>60</v>
      </c>
      <c r="K27" s="12"/>
      <c r="L27" s="12"/>
      <c r="M27" s="12"/>
      <c r="N27" s="17"/>
      <c r="O27" s="73" t="s">
        <v>46</v>
      </c>
    </row>
    <row r="28" spans="1:15" ht="16.5" thickBot="1">
      <c r="A28" s="69" t="s">
        <v>47</v>
      </c>
      <c r="B28" s="14">
        <v>50</v>
      </c>
      <c r="C28" s="19">
        <v>7</v>
      </c>
      <c r="D28" s="19">
        <v>1</v>
      </c>
      <c r="E28" s="19">
        <v>64</v>
      </c>
      <c r="F28" s="19">
        <v>50</v>
      </c>
      <c r="G28" s="19">
        <v>12</v>
      </c>
      <c r="H28" s="19">
        <v>13</v>
      </c>
      <c r="I28" s="19">
        <v>12</v>
      </c>
      <c r="J28" s="19">
        <v>55</v>
      </c>
      <c r="K28" s="19"/>
      <c r="L28" s="19"/>
      <c r="M28" s="19"/>
      <c r="N28" s="20"/>
      <c r="O28" s="71" t="s">
        <v>48</v>
      </c>
    </row>
  </sheetData>
  <mergeCells count="5">
    <mergeCell ref="O4:O6"/>
    <mergeCell ref="A4:A6"/>
    <mergeCell ref="B4:N4"/>
    <mergeCell ref="B5:D5"/>
    <mergeCell ref="E5:N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D26"/>
  <sheetViews>
    <sheetView rightToLeft="1" topLeftCell="A4" workbookViewId="0">
      <selection activeCell="A22" sqref="A22:XFD22"/>
    </sheetView>
  </sheetViews>
  <sheetFormatPr defaultRowHeight="15"/>
  <cols>
    <col min="1" max="1" width="14.140625" style="38" customWidth="1"/>
    <col min="2" max="3" width="21.140625" style="38" customWidth="1"/>
    <col min="4" max="4" width="18.140625" style="38" customWidth="1"/>
    <col min="5" max="16384" width="9.140625" style="38"/>
  </cols>
  <sheetData>
    <row r="2" spans="1:4" ht="15.75">
      <c r="A2" s="22" t="s">
        <v>234</v>
      </c>
      <c r="B2" s="22"/>
      <c r="C2" s="22"/>
      <c r="D2" s="22" t="s">
        <v>235</v>
      </c>
    </row>
    <row r="3" spans="1:4" ht="16.5" thickBot="1">
      <c r="A3" s="22" t="s">
        <v>183</v>
      </c>
      <c r="B3" s="22"/>
      <c r="C3" s="22"/>
      <c r="D3" s="22" t="s">
        <v>236</v>
      </c>
    </row>
    <row r="4" spans="1:4" ht="16.5" thickBot="1">
      <c r="A4" s="69" t="s">
        <v>4</v>
      </c>
      <c r="B4" s="99" t="s">
        <v>184</v>
      </c>
      <c r="C4" s="100" t="s">
        <v>185</v>
      </c>
      <c r="D4" s="101" t="s">
        <v>5</v>
      </c>
    </row>
    <row r="5" spans="1:4" ht="16.5" thickBot="1">
      <c r="A5" s="67" t="s">
        <v>6</v>
      </c>
      <c r="B5" s="98">
        <v>300</v>
      </c>
      <c r="C5" s="21">
        <v>600</v>
      </c>
      <c r="D5" s="73" t="s">
        <v>7</v>
      </c>
    </row>
    <row r="6" spans="1:4" ht="16.5" thickBot="1">
      <c r="A6" s="67" t="s">
        <v>8</v>
      </c>
      <c r="B6" s="3" t="s">
        <v>199</v>
      </c>
      <c r="C6" s="3" t="s">
        <v>199</v>
      </c>
      <c r="D6" s="73" t="s">
        <v>9</v>
      </c>
    </row>
    <row r="7" spans="1:4" ht="16.5" thickBot="1">
      <c r="A7" s="67" t="s">
        <v>10</v>
      </c>
      <c r="B7" s="3" t="s">
        <v>199</v>
      </c>
      <c r="C7" s="3" t="s">
        <v>199</v>
      </c>
      <c r="D7" s="73" t="s">
        <v>11</v>
      </c>
    </row>
    <row r="8" spans="1:4" ht="16.5" thickBot="1">
      <c r="A8" s="67" t="s">
        <v>12</v>
      </c>
      <c r="B8" s="4">
        <v>170</v>
      </c>
      <c r="C8" s="3">
        <v>1.5</v>
      </c>
      <c r="D8" s="73" t="s">
        <v>13</v>
      </c>
    </row>
    <row r="9" spans="1:4" ht="16.5" thickBot="1">
      <c r="A9" s="67" t="s">
        <v>14</v>
      </c>
      <c r="B9" s="1">
        <v>187</v>
      </c>
      <c r="C9" s="3" t="s">
        <v>199</v>
      </c>
      <c r="D9" s="73" t="s">
        <v>15</v>
      </c>
    </row>
    <row r="10" spans="1:4" ht="16.5" thickBot="1">
      <c r="A10" s="67" t="s">
        <v>60</v>
      </c>
      <c r="B10" s="3" t="s">
        <v>199</v>
      </c>
      <c r="C10" s="3" t="s">
        <v>199</v>
      </c>
      <c r="D10" s="73" t="s">
        <v>16</v>
      </c>
    </row>
    <row r="11" spans="1:4" ht="16.5" thickBot="1">
      <c r="A11" s="67" t="s">
        <v>17</v>
      </c>
      <c r="B11" s="3" t="s">
        <v>199</v>
      </c>
      <c r="C11" s="3" t="s">
        <v>199</v>
      </c>
      <c r="D11" s="73" t="s">
        <v>18</v>
      </c>
    </row>
    <row r="12" spans="1:4" ht="16.5" thickBot="1">
      <c r="A12" s="67" t="s">
        <v>19</v>
      </c>
      <c r="B12" s="3" t="s">
        <v>199</v>
      </c>
      <c r="C12" s="3" t="s">
        <v>199</v>
      </c>
      <c r="D12" s="73" t="s">
        <v>20</v>
      </c>
    </row>
    <row r="13" spans="1:4" ht="16.5" thickBot="1">
      <c r="A13" s="67" t="s">
        <v>21</v>
      </c>
      <c r="B13" s="1">
        <v>5</v>
      </c>
      <c r="C13" s="3">
        <v>42</v>
      </c>
      <c r="D13" s="73" t="s">
        <v>22</v>
      </c>
    </row>
    <row r="14" spans="1:4" ht="16.5" thickBot="1">
      <c r="A14" s="67" t="s">
        <v>23</v>
      </c>
      <c r="B14" s="3" t="s">
        <v>199</v>
      </c>
      <c r="C14" s="3" t="s">
        <v>199</v>
      </c>
      <c r="D14" s="73" t="s">
        <v>24</v>
      </c>
    </row>
    <row r="15" spans="1:4" ht="16.5" thickBot="1">
      <c r="A15" s="67" t="s">
        <v>25</v>
      </c>
      <c r="B15" s="3" t="s">
        <v>199</v>
      </c>
      <c r="C15" s="3" t="s">
        <v>199</v>
      </c>
      <c r="D15" s="73" t="s">
        <v>26</v>
      </c>
    </row>
    <row r="16" spans="1:4" ht="16.5" thickBot="1">
      <c r="A16" s="67" t="s">
        <v>27</v>
      </c>
      <c r="B16" s="3" t="s">
        <v>199</v>
      </c>
      <c r="C16" s="3" t="s">
        <v>199</v>
      </c>
      <c r="D16" s="73" t="s">
        <v>28</v>
      </c>
    </row>
    <row r="17" spans="1:4" ht="16.5" thickBot="1">
      <c r="A17" s="67" t="s">
        <v>29</v>
      </c>
      <c r="B17" s="1">
        <v>3599.2</v>
      </c>
      <c r="C17" s="3" t="s">
        <v>229</v>
      </c>
      <c r="D17" s="73" t="s">
        <v>30</v>
      </c>
    </row>
    <row r="18" spans="1:4" ht="16.5" thickBot="1">
      <c r="A18" s="67" t="s">
        <v>31</v>
      </c>
      <c r="B18" s="3" t="s">
        <v>199</v>
      </c>
      <c r="C18" s="3" t="s">
        <v>199</v>
      </c>
      <c r="D18" s="73" t="s">
        <v>32</v>
      </c>
    </row>
    <row r="19" spans="1:4" ht="16.5" thickBot="1">
      <c r="A19" s="67" t="s">
        <v>33</v>
      </c>
      <c r="B19" s="1">
        <v>37</v>
      </c>
      <c r="C19" s="3" t="s">
        <v>229</v>
      </c>
      <c r="D19" s="73" t="s">
        <v>34</v>
      </c>
    </row>
    <row r="20" spans="1:4" ht="16.5" thickBot="1">
      <c r="A20" s="67" t="s">
        <v>35</v>
      </c>
      <c r="B20" s="3" t="s">
        <v>199</v>
      </c>
      <c r="C20" s="3" t="s">
        <v>199</v>
      </c>
      <c r="D20" s="73" t="s">
        <v>36</v>
      </c>
    </row>
    <row r="21" spans="1:4" ht="16.5" thickBot="1">
      <c r="A21" s="67" t="s">
        <v>37</v>
      </c>
      <c r="B21" s="3" t="s">
        <v>199</v>
      </c>
      <c r="C21" s="3" t="s">
        <v>199</v>
      </c>
      <c r="D21" s="73" t="s">
        <v>38</v>
      </c>
    </row>
    <row r="22" spans="1:4" ht="16.5" thickBot="1">
      <c r="A22" s="67" t="s">
        <v>39</v>
      </c>
      <c r="B22" s="3" t="s">
        <v>199</v>
      </c>
      <c r="C22" s="3" t="s">
        <v>199</v>
      </c>
      <c r="D22" s="73" t="s">
        <v>40</v>
      </c>
    </row>
    <row r="23" spans="1:4" ht="16.5" thickBot="1">
      <c r="A23" s="67" t="s">
        <v>41</v>
      </c>
      <c r="B23" s="3" t="s">
        <v>199</v>
      </c>
      <c r="C23" s="3" t="s">
        <v>199</v>
      </c>
      <c r="D23" s="73" t="s">
        <v>42</v>
      </c>
    </row>
    <row r="24" spans="1:4" ht="16.5" thickBot="1">
      <c r="A24" s="67" t="s">
        <v>43</v>
      </c>
      <c r="B24" s="3" t="s">
        <v>199</v>
      </c>
      <c r="C24" s="3" t="s">
        <v>199</v>
      </c>
      <c r="D24" s="73" t="s">
        <v>44</v>
      </c>
    </row>
    <row r="25" spans="1:4" ht="16.5" thickBot="1">
      <c r="A25" s="67" t="s">
        <v>45</v>
      </c>
      <c r="B25" s="3" t="s">
        <v>199</v>
      </c>
      <c r="C25" s="3" t="s">
        <v>199</v>
      </c>
      <c r="D25" s="73" t="s">
        <v>46</v>
      </c>
    </row>
    <row r="26" spans="1:4" ht="16.5" thickBot="1">
      <c r="A26" s="69" t="s">
        <v>47</v>
      </c>
      <c r="B26" s="8" t="s">
        <v>199</v>
      </c>
      <c r="C26" s="8" t="s">
        <v>199</v>
      </c>
      <c r="D26" s="71" t="s">
        <v>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7"/>
  <sheetViews>
    <sheetView rightToLeft="1" tabSelected="1" zoomScale="80" zoomScaleNormal="80" workbookViewId="0">
      <selection activeCell="K15" sqref="K15"/>
    </sheetView>
  </sheetViews>
  <sheetFormatPr defaultRowHeight="15"/>
  <cols>
    <col min="1" max="1" width="12.28515625" style="38" customWidth="1"/>
    <col min="2" max="13" width="10.7109375" style="38" customWidth="1"/>
    <col min="14" max="14" width="21.42578125" style="38" customWidth="1"/>
    <col min="15" max="16384" width="9.140625" style="38"/>
  </cols>
  <sheetData>
    <row r="1" spans="1:14" ht="15.75">
      <c r="A1" s="22" t="s">
        <v>237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 t="s">
        <v>238</v>
      </c>
    </row>
    <row r="2" spans="1:14" ht="15.75" thickBot="1">
      <c r="A2" s="38" t="s">
        <v>186</v>
      </c>
    </row>
    <row r="3" spans="1:14" ht="16.5" thickBot="1">
      <c r="A3" s="134" t="s">
        <v>4</v>
      </c>
      <c r="B3" s="121" t="s">
        <v>187</v>
      </c>
      <c r="C3" s="122"/>
      <c r="D3" s="123"/>
      <c r="E3" s="121" t="s">
        <v>188</v>
      </c>
      <c r="F3" s="122"/>
      <c r="G3" s="123"/>
      <c r="H3" s="121" t="s">
        <v>189</v>
      </c>
      <c r="I3" s="122"/>
      <c r="J3" s="123"/>
      <c r="K3" s="121" t="s">
        <v>170</v>
      </c>
      <c r="L3" s="122"/>
      <c r="M3" s="123"/>
      <c r="N3" s="132" t="s">
        <v>5</v>
      </c>
    </row>
    <row r="4" spans="1:14" ht="16.5" thickBot="1">
      <c r="A4" s="135"/>
      <c r="B4" s="102">
        <v>2014</v>
      </c>
      <c r="C4" s="102">
        <v>2015</v>
      </c>
      <c r="D4" s="102">
        <v>2016</v>
      </c>
      <c r="E4" s="102">
        <v>2014</v>
      </c>
      <c r="F4" s="102">
        <v>2015</v>
      </c>
      <c r="G4" s="102">
        <v>2016</v>
      </c>
      <c r="H4" s="102">
        <v>2014</v>
      </c>
      <c r="I4" s="102">
        <v>2015</v>
      </c>
      <c r="J4" s="102">
        <v>2016</v>
      </c>
      <c r="K4" s="102">
        <v>2014</v>
      </c>
      <c r="L4" s="102">
        <v>2015</v>
      </c>
      <c r="M4" s="102">
        <v>2016</v>
      </c>
      <c r="N4" s="133"/>
    </row>
    <row r="5" spans="1:14" ht="16.5" thickBot="1">
      <c r="A5" s="66" t="s">
        <v>6</v>
      </c>
      <c r="B5" s="7">
        <v>7.0000000000000007E-2</v>
      </c>
      <c r="C5" s="7">
        <v>7.0000000000000007E-2</v>
      </c>
      <c r="D5" s="91">
        <v>7.0000000000000007E-2</v>
      </c>
      <c r="E5" s="91">
        <v>4</v>
      </c>
      <c r="F5" s="91">
        <v>4.5</v>
      </c>
      <c r="G5" s="91">
        <v>5.5</v>
      </c>
      <c r="H5" s="91">
        <v>0</v>
      </c>
      <c r="I5" s="91">
        <v>0</v>
      </c>
      <c r="J5" s="91">
        <v>0</v>
      </c>
      <c r="K5" s="91">
        <v>0</v>
      </c>
      <c r="L5" s="2">
        <v>0</v>
      </c>
      <c r="M5" s="2">
        <v>0</v>
      </c>
      <c r="N5" s="72" t="s">
        <v>7</v>
      </c>
    </row>
    <row r="6" spans="1:14" ht="16.5" thickBot="1">
      <c r="A6" s="67" t="s">
        <v>8</v>
      </c>
      <c r="B6" s="1" t="s">
        <v>229</v>
      </c>
      <c r="C6" s="1" t="s">
        <v>229</v>
      </c>
      <c r="D6" s="1" t="s">
        <v>229</v>
      </c>
      <c r="E6" s="1" t="s">
        <v>229</v>
      </c>
      <c r="F6" s="1" t="s">
        <v>229</v>
      </c>
      <c r="G6" s="1" t="s">
        <v>229</v>
      </c>
      <c r="H6" s="1" t="s">
        <v>229</v>
      </c>
      <c r="I6" s="1" t="s">
        <v>229</v>
      </c>
      <c r="J6" s="1" t="s">
        <v>229</v>
      </c>
      <c r="K6" s="1" t="s">
        <v>229</v>
      </c>
      <c r="L6" s="1" t="s">
        <v>229</v>
      </c>
      <c r="M6" s="1" t="s">
        <v>229</v>
      </c>
      <c r="N6" s="73" t="s">
        <v>9</v>
      </c>
    </row>
    <row r="7" spans="1:14" ht="16.5" thickBot="1">
      <c r="A7" s="67" t="s">
        <v>10</v>
      </c>
      <c r="B7" s="1" t="s">
        <v>229</v>
      </c>
      <c r="C7" s="1" t="s">
        <v>229</v>
      </c>
      <c r="D7" s="1" t="s">
        <v>229</v>
      </c>
      <c r="E7" s="1" t="s">
        <v>229</v>
      </c>
      <c r="F7" s="1" t="s">
        <v>229</v>
      </c>
      <c r="G7" s="1" t="s">
        <v>229</v>
      </c>
      <c r="H7" s="1" t="s">
        <v>229</v>
      </c>
      <c r="I7" s="1" t="s">
        <v>229</v>
      </c>
      <c r="J7" s="1" t="s">
        <v>229</v>
      </c>
      <c r="K7" s="1" t="s">
        <v>229</v>
      </c>
      <c r="L7" s="1" t="s">
        <v>229</v>
      </c>
      <c r="M7" s="1" t="s">
        <v>229</v>
      </c>
      <c r="N7" s="73" t="s">
        <v>11</v>
      </c>
    </row>
    <row r="8" spans="1:14" ht="16.5" thickBot="1">
      <c r="A8" s="67" t="s">
        <v>12</v>
      </c>
      <c r="B8" s="4">
        <v>17</v>
      </c>
      <c r="C8" s="4">
        <v>17</v>
      </c>
      <c r="D8" s="5">
        <v>17</v>
      </c>
      <c r="E8" s="5">
        <v>68</v>
      </c>
      <c r="F8" s="5">
        <v>76</v>
      </c>
      <c r="G8" s="5">
        <v>86</v>
      </c>
      <c r="H8" s="5"/>
      <c r="I8" s="5"/>
      <c r="J8" s="5"/>
      <c r="K8" s="5"/>
      <c r="L8" s="3"/>
      <c r="M8" s="3"/>
      <c r="N8" s="73" t="s">
        <v>13</v>
      </c>
    </row>
    <row r="9" spans="1:14" ht="16.5" thickBot="1">
      <c r="A9" s="67" t="s">
        <v>14</v>
      </c>
      <c r="B9" s="1">
        <v>156.5</v>
      </c>
      <c r="C9" s="1">
        <v>36.4</v>
      </c>
      <c r="D9" s="3">
        <v>35.1</v>
      </c>
      <c r="E9" s="3"/>
      <c r="F9" s="3"/>
      <c r="G9" s="3"/>
      <c r="H9" s="3"/>
      <c r="I9" s="3"/>
      <c r="J9" s="3"/>
      <c r="K9" s="3">
        <v>45.85</v>
      </c>
      <c r="L9" s="3">
        <v>18.190000000000001</v>
      </c>
      <c r="M9" s="3">
        <v>10.17</v>
      </c>
      <c r="N9" s="73" t="s">
        <v>15</v>
      </c>
    </row>
    <row r="10" spans="1:14" ht="16.5" thickBot="1">
      <c r="A10" s="67" t="s">
        <v>60</v>
      </c>
      <c r="B10" s="1" t="s">
        <v>229</v>
      </c>
      <c r="C10" s="1" t="s">
        <v>229</v>
      </c>
      <c r="D10" s="1" t="s">
        <v>229</v>
      </c>
      <c r="E10" s="1" t="s">
        <v>229</v>
      </c>
      <c r="F10" s="1" t="s">
        <v>229</v>
      </c>
      <c r="G10" s="1" t="s">
        <v>229</v>
      </c>
      <c r="H10" s="1" t="s">
        <v>229</v>
      </c>
      <c r="I10" s="1" t="s">
        <v>229</v>
      </c>
      <c r="J10" s="1" t="s">
        <v>229</v>
      </c>
      <c r="K10" s="1" t="s">
        <v>229</v>
      </c>
      <c r="L10" s="1" t="s">
        <v>229</v>
      </c>
      <c r="M10" s="1" t="s">
        <v>229</v>
      </c>
      <c r="N10" s="73" t="s">
        <v>16</v>
      </c>
    </row>
    <row r="11" spans="1:14" ht="16.5" thickBot="1">
      <c r="A11" s="67" t="s">
        <v>17</v>
      </c>
      <c r="B11" s="1" t="s">
        <v>229</v>
      </c>
      <c r="C11" s="1" t="s">
        <v>229</v>
      </c>
      <c r="D11" s="1" t="s">
        <v>229</v>
      </c>
      <c r="E11" s="1" t="s">
        <v>229</v>
      </c>
      <c r="F11" s="1" t="s">
        <v>229</v>
      </c>
      <c r="G11" s="1" t="s">
        <v>229</v>
      </c>
      <c r="H11" s="1" t="s">
        <v>229</v>
      </c>
      <c r="I11" s="1" t="s">
        <v>229</v>
      </c>
      <c r="J11" s="1" t="s">
        <v>229</v>
      </c>
      <c r="K11" s="1" t="s">
        <v>229</v>
      </c>
      <c r="L11" s="1" t="s">
        <v>229</v>
      </c>
      <c r="M11" s="1" t="s">
        <v>229</v>
      </c>
      <c r="N11" s="73" t="s">
        <v>18</v>
      </c>
    </row>
    <row r="12" spans="1:14" ht="16.5" thickBot="1">
      <c r="A12" s="67" t="s">
        <v>19</v>
      </c>
      <c r="B12" s="1" t="s">
        <v>229</v>
      </c>
      <c r="C12" s="1" t="s">
        <v>229</v>
      </c>
      <c r="D12" s="1" t="s">
        <v>229</v>
      </c>
      <c r="E12" s="1" t="s">
        <v>229</v>
      </c>
      <c r="F12" s="1" t="s">
        <v>229</v>
      </c>
      <c r="G12" s="1" t="s">
        <v>229</v>
      </c>
      <c r="H12" s="1" t="s">
        <v>229</v>
      </c>
      <c r="I12" s="1" t="s">
        <v>229</v>
      </c>
      <c r="J12" s="1" t="s">
        <v>229</v>
      </c>
      <c r="K12" s="1" t="s">
        <v>229</v>
      </c>
      <c r="L12" s="1" t="s">
        <v>229</v>
      </c>
      <c r="M12" s="1" t="s">
        <v>229</v>
      </c>
      <c r="N12" s="73" t="s">
        <v>20</v>
      </c>
    </row>
    <row r="13" spans="1:14" ht="16.5" thickBot="1">
      <c r="A13" s="67" t="s">
        <v>21</v>
      </c>
      <c r="B13" s="1"/>
      <c r="C13" s="1"/>
      <c r="D13" s="3"/>
      <c r="E13" s="3">
        <v>0.01</v>
      </c>
      <c r="F13" s="3">
        <v>1.2E-2</v>
      </c>
      <c r="G13" s="3">
        <v>0.09</v>
      </c>
      <c r="H13" s="3"/>
      <c r="I13" s="3"/>
      <c r="J13" s="3"/>
      <c r="K13" s="3"/>
      <c r="L13" s="3"/>
      <c r="M13" s="3">
        <v>9.7000000000000003E-2</v>
      </c>
      <c r="N13" s="73" t="s">
        <v>22</v>
      </c>
    </row>
    <row r="14" spans="1:14" ht="16.5" thickBot="1">
      <c r="A14" s="67" t="s">
        <v>23</v>
      </c>
      <c r="B14" s="1" t="s">
        <v>229</v>
      </c>
      <c r="C14" s="1" t="s">
        <v>229</v>
      </c>
      <c r="D14" s="1" t="s">
        <v>229</v>
      </c>
      <c r="E14" s="1" t="s">
        <v>229</v>
      </c>
      <c r="F14" s="1" t="s">
        <v>229</v>
      </c>
      <c r="G14" s="1" t="s">
        <v>229</v>
      </c>
      <c r="H14" s="1" t="s">
        <v>229</v>
      </c>
      <c r="I14" s="1" t="s">
        <v>229</v>
      </c>
      <c r="J14" s="1" t="s">
        <v>229</v>
      </c>
      <c r="K14" s="1" t="s">
        <v>229</v>
      </c>
      <c r="L14" s="1" t="s">
        <v>229</v>
      </c>
      <c r="M14" s="1" t="s">
        <v>229</v>
      </c>
      <c r="N14" s="73" t="s">
        <v>24</v>
      </c>
    </row>
    <row r="15" spans="1:14" ht="16.5" thickBot="1">
      <c r="A15" s="67" t="s">
        <v>25</v>
      </c>
      <c r="B15" s="1" t="s">
        <v>229</v>
      </c>
      <c r="C15" s="1" t="s">
        <v>229</v>
      </c>
      <c r="D15" s="1" t="s">
        <v>229</v>
      </c>
      <c r="E15" s="1" t="s">
        <v>229</v>
      </c>
      <c r="F15" s="1" t="s">
        <v>229</v>
      </c>
      <c r="G15" s="1" t="s">
        <v>229</v>
      </c>
      <c r="H15" s="1" t="s">
        <v>229</v>
      </c>
      <c r="I15" s="1" t="s">
        <v>229</v>
      </c>
      <c r="J15" s="1" t="s">
        <v>229</v>
      </c>
      <c r="K15" s="1" t="s">
        <v>229</v>
      </c>
      <c r="L15" s="1" t="s">
        <v>229</v>
      </c>
      <c r="M15" s="1" t="s">
        <v>229</v>
      </c>
      <c r="N15" s="73" t="s">
        <v>26</v>
      </c>
    </row>
    <row r="16" spans="1:14" ht="16.5" thickBot="1">
      <c r="A16" s="67" t="s">
        <v>27</v>
      </c>
      <c r="B16" s="1" t="s">
        <v>229</v>
      </c>
      <c r="C16" s="1" t="s">
        <v>229</v>
      </c>
      <c r="D16" s="1" t="s">
        <v>229</v>
      </c>
      <c r="E16" s="1" t="s">
        <v>229</v>
      </c>
      <c r="F16" s="1" t="s">
        <v>229</v>
      </c>
      <c r="G16" s="1" t="s">
        <v>229</v>
      </c>
      <c r="H16" s="1" t="s">
        <v>229</v>
      </c>
      <c r="I16" s="1" t="s">
        <v>229</v>
      </c>
      <c r="J16" s="1" t="s">
        <v>229</v>
      </c>
      <c r="K16" s="1" t="s">
        <v>229</v>
      </c>
      <c r="L16" s="1" t="s">
        <v>229</v>
      </c>
      <c r="M16" s="1" t="s">
        <v>229</v>
      </c>
      <c r="N16" s="73" t="s">
        <v>28</v>
      </c>
    </row>
    <row r="17" spans="1:14" ht="16.5" thickBot="1">
      <c r="A17" s="67" t="s">
        <v>29</v>
      </c>
      <c r="B17" s="1">
        <v>84.974100000000007</v>
      </c>
      <c r="C17" s="1">
        <v>54.981116999999998</v>
      </c>
      <c r="D17" s="3">
        <v>33.367950999999998</v>
      </c>
      <c r="E17" s="3"/>
      <c r="F17" s="3"/>
      <c r="G17" s="3"/>
      <c r="H17" s="3"/>
      <c r="I17" s="3"/>
      <c r="J17" s="3"/>
      <c r="K17" s="3"/>
      <c r="L17" s="3"/>
      <c r="M17" s="3"/>
      <c r="N17" s="73" t="s">
        <v>30</v>
      </c>
    </row>
    <row r="18" spans="1:14" ht="16.5" thickBot="1">
      <c r="A18" s="67" t="s">
        <v>31</v>
      </c>
      <c r="B18" s="1"/>
      <c r="C18" s="1">
        <v>0.47199999999999998</v>
      </c>
      <c r="D18" s="3"/>
      <c r="E18" s="3"/>
      <c r="F18" s="3">
        <v>0.42499999999999999</v>
      </c>
      <c r="G18" s="3">
        <v>2.1</v>
      </c>
      <c r="H18" s="3"/>
      <c r="I18" s="3"/>
      <c r="J18" s="3"/>
      <c r="K18" s="3"/>
      <c r="L18" s="3"/>
      <c r="M18" s="3"/>
      <c r="N18" s="73" t="s">
        <v>32</v>
      </c>
    </row>
    <row r="19" spans="1:14" ht="16.5" thickBot="1">
      <c r="A19" s="67" t="s">
        <v>33</v>
      </c>
      <c r="B19" s="1" t="s">
        <v>199</v>
      </c>
      <c r="C19" s="1" t="s">
        <v>199</v>
      </c>
      <c r="D19" s="1" t="s">
        <v>199</v>
      </c>
      <c r="E19" s="3">
        <v>38</v>
      </c>
      <c r="F19" s="3">
        <v>38</v>
      </c>
      <c r="G19" s="3">
        <v>38</v>
      </c>
      <c r="H19" s="1" t="s">
        <v>199</v>
      </c>
      <c r="I19" s="1" t="s">
        <v>199</v>
      </c>
      <c r="J19" s="1" t="s">
        <v>199</v>
      </c>
      <c r="K19" s="1" t="s">
        <v>199</v>
      </c>
      <c r="L19" s="1" t="s">
        <v>199</v>
      </c>
      <c r="M19" s="1" t="s">
        <v>199</v>
      </c>
      <c r="N19" s="73" t="s">
        <v>34</v>
      </c>
    </row>
    <row r="20" spans="1:14" ht="16.5" thickBot="1">
      <c r="A20" s="67" t="s">
        <v>35</v>
      </c>
      <c r="B20" s="1" t="s">
        <v>229</v>
      </c>
      <c r="C20" s="1" t="s">
        <v>229</v>
      </c>
      <c r="D20" s="1" t="s">
        <v>229</v>
      </c>
      <c r="E20" s="1" t="s">
        <v>229</v>
      </c>
      <c r="F20" s="1" t="s">
        <v>229</v>
      </c>
      <c r="G20" s="1" t="s">
        <v>229</v>
      </c>
      <c r="H20" s="1" t="s">
        <v>229</v>
      </c>
      <c r="I20" s="1" t="s">
        <v>229</v>
      </c>
      <c r="J20" s="1" t="s">
        <v>229</v>
      </c>
      <c r="K20" s="1" t="s">
        <v>229</v>
      </c>
      <c r="L20" s="1" t="s">
        <v>229</v>
      </c>
      <c r="M20" s="1" t="s">
        <v>229</v>
      </c>
      <c r="N20" s="73" t="s">
        <v>36</v>
      </c>
    </row>
    <row r="21" spans="1:14" ht="16.5" thickBot="1">
      <c r="A21" s="67" t="s">
        <v>37</v>
      </c>
      <c r="B21" s="1" t="s">
        <v>229</v>
      </c>
      <c r="C21" s="1" t="s">
        <v>229</v>
      </c>
      <c r="D21" s="1" t="s">
        <v>229</v>
      </c>
      <c r="E21" s="1" t="s">
        <v>229</v>
      </c>
      <c r="F21" s="1" t="s">
        <v>229</v>
      </c>
      <c r="G21" s="1" t="s">
        <v>229</v>
      </c>
      <c r="H21" s="1" t="s">
        <v>229</v>
      </c>
      <c r="I21" s="1" t="s">
        <v>229</v>
      </c>
      <c r="J21" s="1" t="s">
        <v>229</v>
      </c>
      <c r="K21" s="1" t="s">
        <v>229</v>
      </c>
      <c r="L21" s="1" t="s">
        <v>229</v>
      </c>
      <c r="M21" s="1" t="s">
        <v>229</v>
      </c>
      <c r="N21" s="73" t="s">
        <v>38</v>
      </c>
    </row>
    <row r="22" spans="1:14" ht="16.5" thickBot="1">
      <c r="A22" s="67" t="s">
        <v>39</v>
      </c>
      <c r="B22" s="1" t="s">
        <v>229</v>
      </c>
      <c r="C22" s="1" t="s">
        <v>229</v>
      </c>
      <c r="D22" s="1" t="s">
        <v>229</v>
      </c>
      <c r="E22" s="1" t="s">
        <v>229</v>
      </c>
      <c r="F22" s="1" t="s">
        <v>229</v>
      </c>
      <c r="G22" s="1" t="s">
        <v>229</v>
      </c>
      <c r="H22" s="1" t="s">
        <v>229</v>
      </c>
      <c r="I22" s="1" t="s">
        <v>229</v>
      </c>
      <c r="J22" s="1" t="s">
        <v>229</v>
      </c>
      <c r="K22" s="1" t="s">
        <v>229</v>
      </c>
      <c r="L22" s="1" t="s">
        <v>229</v>
      </c>
      <c r="M22" s="1" t="s">
        <v>229</v>
      </c>
      <c r="N22" s="73" t="s">
        <v>40</v>
      </c>
    </row>
    <row r="23" spans="1:14" ht="16.5" thickBot="1">
      <c r="A23" s="67" t="s">
        <v>41</v>
      </c>
      <c r="B23" s="1" t="s">
        <v>229</v>
      </c>
      <c r="C23" s="1" t="s">
        <v>229</v>
      </c>
      <c r="D23" s="1">
        <v>8.8826815642458108</v>
      </c>
      <c r="E23" s="1" t="s">
        <v>229</v>
      </c>
      <c r="F23" s="1" t="s">
        <v>229</v>
      </c>
      <c r="G23" s="1" t="s">
        <v>229</v>
      </c>
      <c r="H23" s="1" t="s">
        <v>229</v>
      </c>
      <c r="I23" s="1" t="s">
        <v>229</v>
      </c>
      <c r="J23" s="1" t="s">
        <v>229</v>
      </c>
      <c r="K23" s="1" t="s">
        <v>229</v>
      </c>
      <c r="L23" s="1" t="s">
        <v>229</v>
      </c>
      <c r="M23" s="1" t="s">
        <v>229</v>
      </c>
      <c r="N23" s="73" t="s">
        <v>42</v>
      </c>
    </row>
    <row r="24" spans="1:14" ht="16.5" thickBot="1">
      <c r="A24" s="67" t="s">
        <v>43</v>
      </c>
      <c r="B24" s="1">
        <v>0.51</v>
      </c>
      <c r="C24" s="4">
        <v>0.67</v>
      </c>
      <c r="D24" s="5">
        <v>0.49</v>
      </c>
      <c r="E24" s="5">
        <v>83.947856373766086</v>
      </c>
      <c r="F24" s="5">
        <v>58.871794871794869</v>
      </c>
      <c r="G24" s="5">
        <v>64.485981308411212</v>
      </c>
      <c r="H24" s="5"/>
      <c r="I24" s="5"/>
      <c r="J24" s="5"/>
      <c r="K24" s="5"/>
      <c r="L24" s="3"/>
      <c r="M24" s="5"/>
      <c r="N24" s="73" t="s">
        <v>44</v>
      </c>
    </row>
    <row r="25" spans="1:14" ht="16.5" thickBot="1">
      <c r="A25" s="67" t="s">
        <v>45</v>
      </c>
      <c r="B25" s="1" t="s">
        <v>229</v>
      </c>
      <c r="C25" s="1" t="s">
        <v>229</v>
      </c>
      <c r="D25" s="1" t="s">
        <v>229</v>
      </c>
      <c r="E25" s="1" t="s">
        <v>229</v>
      </c>
      <c r="F25" s="1" t="s">
        <v>229</v>
      </c>
      <c r="G25" s="1" t="s">
        <v>229</v>
      </c>
      <c r="H25" s="1" t="s">
        <v>229</v>
      </c>
      <c r="I25" s="1" t="s">
        <v>229</v>
      </c>
      <c r="J25" s="1" t="s">
        <v>229</v>
      </c>
      <c r="K25" s="1" t="s">
        <v>229</v>
      </c>
      <c r="L25" s="1" t="s">
        <v>229</v>
      </c>
      <c r="M25" s="1" t="s">
        <v>229</v>
      </c>
      <c r="N25" s="73" t="s">
        <v>46</v>
      </c>
    </row>
    <row r="26" spans="1:14" ht="16.5" thickBot="1">
      <c r="A26" s="68" t="s">
        <v>47</v>
      </c>
      <c r="B26" s="1" t="s">
        <v>229</v>
      </c>
      <c r="C26" s="1" t="s">
        <v>229</v>
      </c>
      <c r="D26" s="1" t="s">
        <v>229</v>
      </c>
      <c r="E26" s="1" t="s">
        <v>229</v>
      </c>
      <c r="F26" s="1" t="s">
        <v>229</v>
      </c>
      <c r="G26" s="1" t="s">
        <v>229</v>
      </c>
      <c r="H26" s="1" t="s">
        <v>229</v>
      </c>
      <c r="I26" s="1" t="s">
        <v>229</v>
      </c>
      <c r="J26" s="1" t="s">
        <v>229</v>
      </c>
      <c r="K26" s="1" t="s">
        <v>229</v>
      </c>
      <c r="L26" s="1" t="s">
        <v>229</v>
      </c>
      <c r="M26" s="1" t="s">
        <v>229</v>
      </c>
      <c r="N26" s="74" t="s">
        <v>48</v>
      </c>
    </row>
    <row r="27" spans="1:14" ht="16.5" thickBot="1">
      <c r="A27" s="69" t="s">
        <v>49</v>
      </c>
      <c r="B27" s="103">
        <f>SUM(B5:B26)</f>
        <v>259.05410000000001</v>
      </c>
      <c r="C27" s="103">
        <f t="shared" ref="C27:M27" si="0">SUM(C5:C26)</f>
        <v>109.59311699999999</v>
      </c>
      <c r="D27" s="103">
        <f t="shared" si="0"/>
        <v>94.910632564245802</v>
      </c>
      <c r="E27" s="103">
        <f t="shared" si="0"/>
        <v>193.95785637376611</v>
      </c>
      <c r="F27" s="103">
        <f t="shared" si="0"/>
        <v>177.80879487179487</v>
      </c>
      <c r="G27" s="103">
        <f t="shared" si="0"/>
        <v>196.17598130841122</v>
      </c>
      <c r="H27" s="103">
        <f t="shared" si="0"/>
        <v>0</v>
      </c>
      <c r="I27" s="103">
        <f t="shared" si="0"/>
        <v>0</v>
      </c>
      <c r="J27" s="103">
        <f t="shared" si="0"/>
        <v>0</v>
      </c>
      <c r="K27" s="103">
        <f t="shared" si="0"/>
        <v>45.85</v>
      </c>
      <c r="L27" s="103">
        <f t="shared" si="0"/>
        <v>18.190000000000001</v>
      </c>
      <c r="M27" s="103">
        <f t="shared" si="0"/>
        <v>10.266999999999999</v>
      </c>
      <c r="N27" s="71" t="s">
        <v>50</v>
      </c>
    </row>
  </sheetData>
  <mergeCells count="6">
    <mergeCell ref="A3:A4"/>
    <mergeCell ref="N3:N4"/>
    <mergeCell ref="B3:D3"/>
    <mergeCell ref="E3:G3"/>
    <mergeCell ref="K3:M3"/>
    <mergeCell ref="H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ج1أطول ومساحات المصايدالطبيعية </vt:lpstr>
      <vt:lpstr>ج2 مساحة المزارع السمكية</vt:lpstr>
      <vt:lpstr>ج3  أعداد الصيادين</vt:lpstr>
      <vt:lpstr>ج4الجوانب الاقتصادية واجتماعية</vt:lpstr>
      <vt:lpstr>ج 5 تقانات الصيد</vt:lpstr>
      <vt:lpstr>ج6 أسطول الصيد</vt:lpstr>
      <vt:lpstr>ج7 مواقع الصيد ومواني الإنزال</vt:lpstr>
      <vt:lpstr>ج 8المخزون السمكي</vt:lpstr>
      <vt:lpstr>ج 9 الاستثمارات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Tarek.D</cp:lastModifiedBy>
  <dcterms:created xsi:type="dcterms:W3CDTF">2018-12-02T10:19:22Z</dcterms:created>
  <dcterms:modified xsi:type="dcterms:W3CDTF">2018-12-12T06:37:41Z</dcterms:modified>
</cp:coreProperties>
</file>