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860" yWindow="-45" windowWidth="11295" windowHeight="7710" firstSheet="1" activeTab="1"/>
  </bookViews>
  <sheets>
    <sheet name="ج 55 إجمالي الصادرات" sheetId="1" r:id="rId1"/>
    <sheet name="ج 56-76 الصادرات البينية " sheetId="2" r:id="rId2"/>
    <sheet name="ج77-98 الصادرات وفقاً للأصناف" sheetId="4" r:id="rId3"/>
  </sheets>
  <calcPr calcId="144525"/>
</workbook>
</file>

<file path=xl/calcChain.xml><?xml version="1.0" encoding="utf-8"?>
<calcChain xmlns="http://schemas.openxmlformats.org/spreadsheetml/2006/main">
  <c r="C405" i="2" l="1"/>
  <c r="D405" i="2"/>
  <c r="E405" i="2"/>
  <c r="F405" i="2"/>
  <c r="G405" i="2"/>
  <c r="B405" i="2"/>
  <c r="C71" i="2" l="1"/>
  <c r="D71" i="2"/>
  <c r="E71" i="2"/>
  <c r="F71" i="2"/>
  <c r="G71" i="2"/>
  <c r="B71" i="2"/>
  <c r="C28" i="1"/>
  <c r="D28" i="1"/>
  <c r="E28" i="1"/>
  <c r="F28" i="1"/>
  <c r="G28" i="1"/>
  <c r="B28" i="1"/>
  <c r="C450" i="2"/>
  <c r="D450" i="2"/>
  <c r="E450" i="2"/>
  <c r="F450" i="2"/>
  <c r="G450" i="2"/>
  <c r="B450" i="2"/>
  <c r="B358" i="4"/>
  <c r="C358" i="4"/>
  <c r="D358" i="4"/>
  <c r="E358" i="4"/>
  <c r="F358" i="4"/>
  <c r="G358" i="4"/>
  <c r="C427" i="2"/>
  <c r="D427" i="2"/>
  <c r="E427" i="2"/>
  <c r="F427" i="2"/>
  <c r="G427" i="2"/>
  <c r="B427" i="2"/>
  <c r="F358" i="2"/>
  <c r="G358" i="2"/>
  <c r="B358" i="2"/>
  <c r="C358" i="2"/>
  <c r="D358" i="2"/>
  <c r="E358" i="2"/>
  <c r="C321" i="2"/>
  <c r="D321" i="2"/>
  <c r="E321" i="2"/>
  <c r="F321" i="2"/>
  <c r="G321" i="2"/>
  <c r="B321" i="2"/>
  <c r="C305" i="2"/>
  <c r="D305" i="2"/>
  <c r="E305" i="2"/>
  <c r="F305" i="2"/>
  <c r="G305" i="2"/>
  <c r="B305" i="2"/>
  <c r="C291" i="2"/>
  <c r="D291" i="2"/>
  <c r="E291" i="2"/>
  <c r="F291" i="2"/>
  <c r="G291" i="2"/>
  <c r="B291" i="2"/>
  <c r="C281" i="2"/>
  <c r="D281" i="2"/>
  <c r="E281" i="2"/>
  <c r="F281" i="2"/>
  <c r="G281" i="2"/>
  <c r="B281" i="2"/>
  <c r="C207" i="2"/>
  <c r="D207" i="2"/>
  <c r="E207" i="2"/>
  <c r="F207" i="2"/>
  <c r="G207" i="2"/>
  <c r="B207" i="2"/>
  <c r="C196" i="2"/>
  <c r="D196" i="2"/>
  <c r="E196" i="2"/>
  <c r="F196" i="2"/>
  <c r="G196" i="2"/>
  <c r="B196" i="2"/>
  <c r="C178" i="2"/>
  <c r="D178" i="2"/>
  <c r="E178" i="2"/>
  <c r="F178" i="2"/>
  <c r="G178" i="2"/>
  <c r="B178" i="2"/>
  <c r="E164" i="2"/>
  <c r="D164" i="2"/>
  <c r="E159" i="2"/>
  <c r="D159" i="2"/>
  <c r="C164" i="2"/>
  <c r="F164" i="2"/>
  <c r="G164" i="2"/>
  <c r="B164" i="2"/>
  <c r="C149" i="2"/>
  <c r="D149" i="2"/>
  <c r="E149" i="2"/>
  <c r="F149" i="2"/>
  <c r="G149" i="2"/>
  <c r="C126" i="2"/>
  <c r="D126" i="2"/>
  <c r="E126" i="2"/>
  <c r="F126" i="2"/>
  <c r="G126" i="2"/>
  <c r="B126" i="2"/>
  <c r="C109" i="2"/>
  <c r="D109" i="2"/>
  <c r="E109" i="2"/>
  <c r="F109" i="2"/>
  <c r="G109" i="2"/>
  <c r="B109" i="2"/>
  <c r="C93" i="2"/>
  <c r="D93" i="2"/>
  <c r="E93" i="2"/>
  <c r="F93" i="2"/>
  <c r="G93" i="2"/>
  <c r="B93" i="2"/>
  <c r="E41" i="2"/>
  <c r="F41" i="2"/>
  <c r="G41" i="2"/>
  <c r="B41" i="2"/>
  <c r="C41" i="2"/>
  <c r="D41" i="2"/>
  <c r="C14" i="2"/>
  <c r="D14" i="2"/>
  <c r="E14" i="2"/>
  <c r="F14" i="2"/>
  <c r="G14" i="2"/>
  <c r="G374" i="4"/>
  <c r="F374" i="4"/>
  <c r="E374" i="4"/>
  <c r="D374" i="4"/>
  <c r="C374" i="4"/>
  <c r="B374" i="4"/>
  <c r="C323" i="4"/>
  <c r="D323" i="4"/>
  <c r="E323" i="4"/>
  <c r="F323" i="4"/>
  <c r="G323" i="4"/>
  <c r="B323" i="4"/>
  <c r="G292" i="4"/>
  <c r="F292" i="4"/>
  <c r="E292" i="4"/>
  <c r="D292" i="4"/>
  <c r="C292" i="4"/>
  <c r="B292" i="4"/>
  <c r="G264" i="4"/>
  <c r="F264" i="4"/>
  <c r="E264" i="4"/>
  <c r="D264" i="4"/>
  <c r="C264" i="4"/>
  <c r="B264" i="4"/>
  <c r="C236" i="4"/>
  <c r="D236" i="4"/>
  <c r="E236" i="4"/>
  <c r="F236" i="4"/>
  <c r="G236" i="4"/>
  <c r="B236" i="4"/>
  <c r="G167" i="4"/>
  <c r="F167" i="4"/>
  <c r="E167" i="4"/>
  <c r="D167" i="4"/>
  <c r="C167" i="4"/>
  <c r="B167" i="4"/>
  <c r="G152" i="4"/>
  <c r="F152" i="4"/>
  <c r="E152" i="4"/>
  <c r="D152" i="4"/>
  <c r="C152" i="4"/>
  <c r="B152" i="4"/>
  <c r="G137" i="4"/>
  <c r="F137" i="4"/>
  <c r="E137" i="4"/>
  <c r="D137" i="4"/>
  <c r="C137" i="4"/>
  <c r="B137" i="4"/>
  <c r="G122" i="4"/>
  <c r="F122" i="4"/>
  <c r="E122" i="4"/>
  <c r="D122" i="4"/>
  <c r="C122" i="4"/>
  <c r="B122" i="4"/>
  <c r="G107" i="4"/>
  <c r="F107" i="4"/>
  <c r="E107" i="4"/>
  <c r="D107" i="4"/>
  <c r="C107" i="4"/>
  <c r="B107" i="4"/>
  <c r="G93" i="4"/>
  <c r="F93" i="4"/>
  <c r="E93" i="4"/>
  <c r="D93" i="4"/>
  <c r="C93" i="4"/>
  <c r="B93" i="4"/>
  <c r="G77" i="4"/>
  <c r="F77" i="4"/>
  <c r="E77" i="4"/>
  <c r="D77" i="4"/>
  <c r="C77" i="4"/>
  <c r="B77" i="4"/>
  <c r="G63" i="4"/>
  <c r="F63" i="4"/>
  <c r="E63" i="4"/>
  <c r="D63" i="4"/>
  <c r="C63" i="4"/>
  <c r="B63" i="4"/>
  <c r="C50" i="4"/>
  <c r="D50" i="4"/>
  <c r="E50" i="4"/>
  <c r="F50" i="4"/>
  <c r="G50" i="4"/>
  <c r="B50" i="4"/>
  <c r="G37" i="4"/>
  <c r="C37" i="4"/>
  <c r="D37" i="4"/>
  <c r="E37" i="4"/>
  <c r="F37" i="4"/>
  <c r="B37" i="4"/>
  <c r="G24" i="4"/>
  <c r="F24" i="4"/>
  <c r="E24" i="4"/>
  <c r="D24" i="4"/>
  <c r="C24" i="4"/>
  <c r="B24" i="4"/>
  <c r="C10" i="4"/>
  <c r="D10" i="4"/>
  <c r="E10" i="4"/>
  <c r="F10" i="4"/>
  <c r="G10" i="4"/>
  <c r="B10" i="4"/>
  <c r="B343" i="4"/>
  <c r="C343" i="4"/>
  <c r="D343" i="4"/>
  <c r="E343" i="4"/>
  <c r="F343" i="4"/>
  <c r="G383" i="2" l="1"/>
  <c r="F383" i="2"/>
  <c r="E383" i="2"/>
  <c r="D383" i="2"/>
  <c r="C383" i="2"/>
  <c r="B383" i="2"/>
  <c r="E278" i="4" l="1"/>
  <c r="D278" i="4"/>
  <c r="C278" i="4"/>
  <c r="B278" i="4"/>
  <c r="F278" i="4"/>
  <c r="G278" i="4"/>
  <c r="C344" i="2"/>
  <c r="B344" i="2"/>
  <c r="D344" i="2"/>
  <c r="E344" i="2"/>
  <c r="F344" i="2"/>
  <c r="G344" i="2"/>
  <c r="G217" i="4" l="1"/>
  <c r="F217" i="4"/>
  <c r="E217" i="4"/>
  <c r="D217" i="4"/>
  <c r="C217" i="4"/>
  <c r="B217" i="4"/>
  <c r="B14" i="2" l="1"/>
  <c r="B149" i="2"/>
</calcChain>
</file>

<file path=xl/sharedStrings.xml><?xml version="1.0" encoding="utf-8"?>
<sst xmlns="http://schemas.openxmlformats.org/spreadsheetml/2006/main" count="1354" uniqueCount="373">
  <si>
    <t>الدولة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</si>
  <si>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</si>
  <si>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</si>
  <si>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</si>
  <si>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</si>
  <si>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</si>
  <si>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</si>
  <si>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</si>
  <si>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</si>
  <si>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</si>
  <si>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</si>
  <si>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</si>
  <si>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</si>
  <si>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</si>
  <si>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</si>
  <si>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</si>
  <si>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</si>
  <si>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</si>
  <si>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</si>
  <si>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</si>
  <si>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</si>
  <si>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</si>
  <si>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</si>
  <si>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</si>
  <si>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</si>
  <si>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</si>
  <si>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</si>
  <si>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</si>
  <si>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</si>
  <si>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</si>
  <si>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</si>
  <si>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</si>
  <si>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</si>
  <si>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</si>
  <si>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</si>
  <si>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</si>
  <si>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</si>
  <si>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</si>
  <si>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</si>
  <si>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</si>
  <si>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</si>
  <si>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</si>
  <si>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</si>
  <si>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</si>
  <si>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</si>
  <si>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</si>
  <si>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</si>
  <si>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</si>
  <si>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الكمية: ألف طن    القيمة : مليون دولار</t>
  </si>
  <si>
    <t>Value (V): Million U.S. Dollar</t>
  </si>
  <si>
    <t>Quantity(Q): 1000 M.T.</t>
  </si>
  <si>
    <t>Quantity</t>
  </si>
  <si>
    <t>Value</t>
  </si>
  <si>
    <t>الكمية: طن    القيمة : ألف دولار</t>
  </si>
  <si>
    <t>Quantity(Q): Ton</t>
  </si>
  <si>
    <t>Value (V): 1000 U.S. Dollar</t>
  </si>
  <si>
    <t>جدول رقم (98) اليمن</t>
  </si>
  <si>
    <t>اسم المنتج</t>
  </si>
  <si>
    <t>معلبات سردين وتونه</t>
  </si>
  <si>
    <t>شرائح سمك مجمده</t>
  </si>
  <si>
    <t>اسماك مجمده</t>
  </si>
  <si>
    <t>المجموع</t>
  </si>
  <si>
    <t>سرطان البحر</t>
  </si>
  <si>
    <t>الأسماك</t>
  </si>
  <si>
    <t>الربيان</t>
  </si>
  <si>
    <t>الحبار</t>
  </si>
  <si>
    <t>أم الربيان</t>
  </si>
  <si>
    <t>قنديل البحر</t>
  </si>
  <si>
    <t>الجهة المصدر إليها</t>
  </si>
  <si>
    <t>الدول العربية:</t>
  </si>
  <si>
    <t>سلطنة عمان</t>
  </si>
  <si>
    <t>مصر</t>
  </si>
  <si>
    <t>استراليا</t>
  </si>
  <si>
    <t>نيوزلندا</t>
  </si>
  <si>
    <t xml:space="preserve">اليابان </t>
  </si>
  <si>
    <t>كوريا الجنوبية</t>
  </si>
  <si>
    <t>الصين</t>
  </si>
  <si>
    <t xml:space="preserve"> تايوان </t>
  </si>
  <si>
    <t>سنغفافورة</t>
  </si>
  <si>
    <t>فيتنام</t>
  </si>
  <si>
    <t>تايلاند</t>
  </si>
  <si>
    <t xml:space="preserve">ماليزيا </t>
  </si>
  <si>
    <t>الهند</t>
  </si>
  <si>
    <t>اندونسيا</t>
  </si>
  <si>
    <t>بنغلاديش</t>
  </si>
  <si>
    <t>سريلانكا</t>
  </si>
  <si>
    <t>الولايات المتحدة الامريكية</t>
  </si>
  <si>
    <t>باقي العالم</t>
  </si>
  <si>
    <t>اسماك طازجة و مجمدة</t>
  </si>
  <si>
    <t>قشريات</t>
  </si>
  <si>
    <t>رخويات: راسيات الارجل</t>
  </si>
  <si>
    <t>معلبات و شبه معلبات</t>
  </si>
  <si>
    <t>انواع اخرى</t>
  </si>
  <si>
    <t xml:space="preserve">الامارات </t>
  </si>
  <si>
    <t>ليبيا</t>
  </si>
  <si>
    <t>دول أخرى:</t>
  </si>
  <si>
    <t>تركيا</t>
  </si>
  <si>
    <t>-</t>
  </si>
  <si>
    <t>الاردن</t>
  </si>
  <si>
    <t>الامارات</t>
  </si>
  <si>
    <t>اسبانيا</t>
  </si>
  <si>
    <t>المانيا</t>
  </si>
  <si>
    <t xml:space="preserve">المملكة المتحدة  </t>
  </si>
  <si>
    <t>اليابان</t>
  </si>
  <si>
    <t>اليونان</t>
  </si>
  <si>
    <t>امريكا</t>
  </si>
  <si>
    <t>انجولا</t>
  </si>
  <si>
    <t>اندونيسيا</t>
  </si>
  <si>
    <t>ايران</t>
  </si>
  <si>
    <t>ايرلندا</t>
  </si>
  <si>
    <t>ايطاليا</t>
  </si>
  <si>
    <t xml:space="preserve">بلجيكا </t>
  </si>
  <si>
    <t>بنجلاديش</t>
  </si>
  <si>
    <t>تايلند</t>
  </si>
  <si>
    <t>تـايـوان</t>
  </si>
  <si>
    <t>تنزانيا</t>
  </si>
  <si>
    <t>جزر الفيجي</t>
  </si>
  <si>
    <t>جنوب افريقيا</t>
  </si>
  <si>
    <t>دول اخرى</t>
  </si>
  <si>
    <t xml:space="preserve">سريلانكا  </t>
  </si>
  <si>
    <t>سنغافورة</t>
  </si>
  <si>
    <t>الفلبين</t>
  </si>
  <si>
    <t>غانا</t>
  </si>
  <si>
    <t>فرنسا</t>
  </si>
  <si>
    <t>قبرص</t>
  </si>
  <si>
    <t>سلطنة بروناي</t>
  </si>
  <si>
    <t>كينيا</t>
  </si>
  <si>
    <t>ماليزيا</t>
  </si>
  <si>
    <t>موريشيوس</t>
  </si>
  <si>
    <t>نيبال</t>
  </si>
  <si>
    <t>هولندا</t>
  </si>
  <si>
    <t>هونكونج</t>
  </si>
  <si>
    <t>بلغاريا</t>
  </si>
  <si>
    <t>مالطا</t>
  </si>
  <si>
    <t>البرازيل</t>
  </si>
  <si>
    <t>راوندا</t>
  </si>
  <si>
    <t>جــزر المالديف</t>
  </si>
  <si>
    <t>جمهورية بنين</t>
  </si>
  <si>
    <t>بابوا غينيا الجديدة</t>
  </si>
  <si>
    <t>بنما</t>
  </si>
  <si>
    <t>نيجيريا</t>
  </si>
  <si>
    <t>هنغاريا</t>
  </si>
  <si>
    <t>الكمية: طن    القيمة :  ألف دولار</t>
  </si>
  <si>
    <t>جيذر</t>
  </si>
  <si>
    <t>سهوة</t>
  </si>
  <si>
    <t>صدة</t>
  </si>
  <si>
    <t>سقطانة</t>
  </si>
  <si>
    <t>تبانة</t>
  </si>
  <si>
    <t>حقيبة</t>
  </si>
  <si>
    <t>تونات اخرى</t>
  </si>
  <si>
    <t>كنعد</t>
  </si>
  <si>
    <t>حبس</t>
  </si>
  <si>
    <t>عقام</t>
  </si>
  <si>
    <t>سكل</t>
  </si>
  <si>
    <t>ميخ</t>
  </si>
  <si>
    <t xml:space="preserve">عومة </t>
  </si>
  <si>
    <t>ضلعة</t>
  </si>
  <si>
    <t>برية</t>
  </si>
  <si>
    <t>صال صغير</t>
  </si>
  <si>
    <t>صال كبير</t>
  </si>
  <si>
    <t>بياح</t>
  </si>
  <si>
    <t>خرخور</t>
  </si>
  <si>
    <t>شعري</t>
  </si>
  <si>
    <t>كوفر</t>
  </si>
  <si>
    <t>هامور</t>
  </si>
  <si>
    <t>صارف</t>
  </si>
  <si>
    <t>نجرور</t>
  </si>
  <si>
    <t>حمراء</t>
  </si>
  <si>
    <t>عندق</t>
  </si>
  <si>
    <t>صافي</t>
  </si>
  <si>
    <t>جام</t>
  </si>
  <si>
    <t>صفلج</t>
  </si>
  <si>
    <t>جرجور</t>
  </si>
  <si>
    <t>طباق</t>
  </si>
  <si>
    <t>شارخة</t>
  </si>
  <si>
    <t>ربيان</t>
  </si>
  <si>
    <t>حبار</t>
  </si>
  <si>
    <t>صفيلح</t>
  </si>
  <si>
    <t>اسماك غير معروفة</t>
  </si>
  <si>
    <t>اخرى</t>
  </si>
  <si>
    <t>قاعية اخرى</t>
  </si>
  <si>
    <t>قشريات ورخويات اخرى</t>
  </si>
  <si>
    <t>طازج</t>
  </si>
  <si>
    <t>باقي دول العالم</t>
  </si>
  <si>
    <t>أسماك حية</t>
  </si>
  <si>
    <t>اسماك مدخنة</t>
  </si>
  <si>
    <t>سالمون محضر او محفوظ</t>
  </si>
  <si>
    <t>رنجة محضرة او محفوظة</t>
  </si>
  <si>
    <t>قشريات ورخويات محضرة ومحفوظة</t>
  </si>
  <si>
    <t>اسماك محفوظة اخرى</t>
  </si>
  <si>
    <t>اسماك شرائح مملحة</t>
  </si>
  <si>
    <t>سمك رنجة مدخنة</t>
  </si>
  <si>
    <t>أكباد وبيض</t>
  </si>
  <si>
    <t>زيوت أخرى من أسماك</t>
  </si>
  <si>
    <t>زيوت كبد الأسماك</t>
  </si>
  <si>
    <t>زيوت ثدييات بحرية</t>
  </si>
  <si>
    <t>أسماك مملحة</t>
  </si>
  <si>
    <t>اسماك اخرى محضرة ومحفوظة</t>
  </si>
  <si>
    <t>رخويات</t>
  </si>
  <si>
    <t>انشوجة مملحة</t>
  </si>
  <si>
    <t>مساحيق دقيق من اسماك</t>
  </si>
  <si>
    <t>شرائح من لحوم الاسماك</t>
  </si>
  <si>
    <t>شرائح سمك مملحة</t>
  </si>
  <si>
    <t>اسماك اخرى مدخنه وان كانت مطبوخة</t>
  </si>
  <si>
    <t>سمك الرنجة مملحة</t>
  </si>
  <si>
    <t>مجمد</t>
  </si>
  <si>
    <t>طري أو حي</t>
  </si>
  <si>
    <t>معلب</t>
  </si>
  <si>
    <t>نصف معلب</t>
  </si>
  <si>
    <t>مملح، مجفف، مدخن</t>
  </si>
  <si>
    <t>دقيق السمك</t>
  </si>
  <si>
    <t>زيت  السمك</t>
  </si>
  <si>
    <t>اجار اجار</t>
  </si>
  <si>
    <t xml:space="preserve">الطحالب </t>
  </si>
  <si>
    <t xml:space="preserve">المرجان </t>
  </si>
  <si>
    <t>إسبانيا</t>
  </si>
  <si>
    <t>إيطاليا</t>
  </si>
  <si>
    <t>أسماك أخري</t>
  </si>
  <si>
    <t>الاسماك الحية</t>
  </si>
  <si>
    <t xml:space="preserve">الاسماك الطازجة أو المبردة أو المجمدة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</si>
  <si>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</si>
  <si>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</si>
  <si>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</si>
  <si>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</si>
  <si>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شرائح الاسماك ولحوم الاسماك الاخري</t>
  </si>
  <si>
    <t>أسماك طازجة أو مبردة</t>
  </si>
  <si>
    <t>أسماك مجمدة</t>
  </si>
  <si>
    <t>أسماك أخري متنوعة</t>
  </si>
  <si>
    <t>عُمان</t>
  </si>
  <si>
    <t>دول غير عربية</t>
  </si>
  <si>
    <t>جدول رقم (55) إجمالي الصادرات</t>
  </si>
  <si>
    <t>TABLE (55) TOTAL EXPORTS</t>
  </si>
  <si>
    <t>جدول رقم (56) الأردن</t>
  </si>
  <si>
    <t>TABLE (56) Jordan</t>
  </si>
  <si>
    <t>جدول رقم (57) الإمارات</t>
  </si>
  <si>
    <t>TABLE (57)Emirates</t>
  </si>
  <si>
    <t>جدول رقم (58) البحرين</t>
  </si>
  <si>
    <t>TABLE (58)Bahrain</t>
  </si>
  <si>
    <t>TABLE (59) Tunisia</t>
  </si>
  <si>
    <t>جدول رقم (59) تونس</t>
  </si>
  <si>
    <t>جدول رقم (60) الجزائر</t>
  </si>
  <si>
    <t>TABLE (60)Algeria</t>
  </si>
  <si>
    <t>جدول رقم (61) جيبوتي</t>
  </si>
  <si>
    <t xml:space="preserve">TABLE (61) Djibouti </t>
  </si>
  <si>
    <t>جدول رقم (62) السعودية</t>
  </si>
  <si>
    <t>TABLE (62) Saudi Arabia</t>
  </si>
  <si>
    <t>جدول رقم (63) السودان</t>
  </si>
  <si>
    <t>TABLE (63) Sudan</t>
  </si>
  <si>
    <t>جدول رقم (64) سوريا</t>
  </si>
  <si>
    <t>TABLE (64) Syria</t>
  </si>
  <si>
    <t>جدول رقم (65) الصومال</t>
  </si>
  <si>
    <t>TABLE (65)  Somalia</t>
  </si>
  <si>
    <t>جدول رقم (66) العراق</t>
  </si>
  <si>
    <t>TABLE (66) Iraq</t>
  </si>
  <si>
    <t>جدول رقم (67) عُمان</t>
  </si>
  <si>
    <t>TABLE (67) Oman</t>
  </si>
  <si>
    <t>جدول رقم (68) فلسطين</t>
  </si>
  <si>
    <t>TABLE (68) Palestine</t>
  </si>
  <si>
    <t>جدول رقم (69) قطر</t>
  </si>
  <si>
    <t>TABLE (69) Qatar</t>
  </si>
  <si>
    <t>جدول رقم (70) الكويت</t>
  </si>
  <si>
    <t>TABLE (70) Kuwait</t>
  </si>
  <si>
    <t>جدول رقم (71) لبنان</t>
  </si>
  <si>
    <t>TABLE (71) Lebanon</t>
  </si>
  <si>
    <t>جدول رقم (72) ليبيا</t>
  </si>
  <si>
    <t xml:space="preserve">TABLE (72) Libya </t>
  </si>
  <si>
    <t>جدول رقم (73) مصر</t>
  </si>
  <si>
    <t xml:space="preserve">TABLE (73) Egypt </t>
  </si>
  <si>
    <t>جدول رقم (74) المغرب</t>
  </si>
  <si>
    <t>TABLE (74) Morocco</t>
  </si>
  <si>
    <t>جدول رقم (75) موريتانيا</t>
  </si>
  <si>
    <t>TABLE (75) Mauritania</t>
  </si>
  <si>
    <t>جدول رقم (76) اليمن</t>
  </si>
  <si>
    <t>TABLE (76) Yemen</t>
  </si>
  <si>
    <t>جدول رقم (77) الأردن</t>
  </si>
  <si>
    <t>TABLE (77) Jordan</t>
  </si>
  <si>
    <t>TABLE (78)Emirates</t>
  </si>
  <si>
    <t>جدول رقم (78) الإمارات</t>
  </si>
  <si>
    <t>جدول رقم (79) البحرين</t>
  </si>
  <si>
    <t>TABLE (79)Bahrain</t>
  </si>
  <si>
    <t>جدول رقم (80) تونس</t>
  </si>
  <si>
    <t>TABLE (80) Tunisia</t>
  </si>
  <si>
    <t>جدول رقم (81) الجزائر</t>
  </si>
  <si>
    <t>TABLE (81)Algeria</t>
  </si>
  <si>
    <t>جدول رقم (82) جزر القمر</t>
  </si>
  <si>
    <t>TABLE (82) Comoros</t>
  </si>
  <si>
    <t>جدول رقم (83) جيبوتي</t>
  </si>
  <si>
    <t xml:space="preserve">TABLE (83) Djibouti </t>
  </si>
  <si>
    <t>جدول رقم (84) السعودية</t>
  </si>
  <si>
    <t>TABLE (84) Saudi Arabia</t>
  </si>
  <si>
    <t>جدول رقم (85) السودان</t>
  </si>
  <si>
    <t>TABLE (85) Sudan</t>
  </si>
  <si>
    <t>جدول رقم (86) سوريا</t>
  </si>
  <si>
    <t>TABLE (86) Syria</t>
  </si>
  <si>
    <t>جدول رقم (87) الصومال</t>
  </si>
  <si>
    <t>TABLE (87) Somalia</t>
  </si>
  <si>
    <t>جدول رقم (88) العراق</t>
  </si>
  <si>
    <t>TABLE (88) Iraq</t>
  </si>
  <si>
    <t>TABLE (89) Oman</t>
  </si>
  <si>
    <t>جدول رقم (89) عُمان</t>
  </si>
  <si>
    <t>جدول رقم (90) فلسطين</t>
  </si>
  <si>
    <t>TABLE (90) Palestine</t>
  </si>
  <si>
    <t>جدول رقم (91) قطر</t>
  </si>
  <si>
    <t>TABLE (91) Qatar</t>
  </si>
  <si>
    <t>TABLE (92) Kuwait</t>
  </si>
  <si>
    <t>جدول رقم (92) الكويت</t>
  </si>
  <si>
    <t>جدول رقم (93) لبنان</t>
  </si>
  <si>
    <t>TABLE (93) Lebanon</t>
  </si>
  <si>
    <t>جدول رقم (94) ليبيا</t>
  </si>
  <si>
    <t xml:space="preserve">TABLE (94) Libya  </t>
  </si>
  <si>
    <t>جدول رقم (95) مصر</t>
  </si>
  <si>
    <t xml:space="preserve">TABLE (95) Egypt </t>
  </si>
  <si>
    <t>TABLE (96) Morocco</t>
  </si>
  <si>
    <t>جدول رقم (96) المغرب</t>
  </si>
  <si>
    <t>جدول رقم (97) موريتانيا</t>
  </si>
  <si>
    <t>TABLE (97) Mauritania</t>
  </si>
  <si>
    <t>TABLE (98)Yemen</t>
  </si>
  <si>
    <t>شرائح الاسماك وغيرها من لحوم الاسماك</t>
  </si>
  <si>
    <t>Other World Countries</t>
  </si>
  <si>
    <t>Australia</t>
  </si>
  <si>
    <t>New Zealand</t>
  </si>
  <si>
    <t>Japan</t>
  </si>
  <si>
    <t>South Korea</t>
  </si>
  <si>
    <t>Taiwan</t>
  </si>
  <si>
    <t>Singapore</t>
  </si>
  <si>
    <t>Vietnam</t>
  </si>
  <si>
    <t>Thailand</t>
  </si>
  <si>
    <t>Malaysia</t>
  </si>
  <si>
    <t>India</t>
  </si>
  <si>
    <t>Indonesia</t>
  </si>
  <si>
    <t>Bangladesh</t>
  </si>
  <si>
    <t>Sri Lanka</t>
  </si>
  <si>
    <t>USA</t>
  </si>
  <si>
    <t>Arab Countries</t>
  </si>
  <si>
    <t>Non-Arab countries</t>
  </si>
  <si>
    <t>Other Countries</t>
  </si>
  <si>
    <t>Spain</t>
  </si>
  <si>
    <t>China</t>
  </si>
  <si>
    <t>Germany</t>
  </si>
  <si>
    <t>United kingdom</t>
  </si>
  <si>
    <t>Greece</t>
  </si>
  <si>
    <t>Angola</t>
  </si>
  <si>
    <t>Iran</t>
  </si>
  <si>
    <t>Ireland</t>
  </si>
  <si>
    <t>Italy</t>
  </si>
  <si>
    <t>Belgium</t>
  </si>
  <si>
    <t>Turkey</t>
  </si>
  <si>
    <t>Tanzania</t>
  </si>
  <si>
    <t>Fijian Islands</t>
  </si>
  <si>
    <t>South Africa</t>
  </si>
  <si>
    <t>Philippines</t>
  </si>
  <si>
    <t>Ghana</t>
  </si>
  <si>
    <t>France</t>
  </si>
  <si>
    <t>Cyprus</t>
  </si>
  <si>
    <t>Sultanate of Brunei</t>
  </si>
  <si>
    <t>Kenya</t>
  </si>
  <si>
    <t>Mauritius</t>
  </si>
  <si>
    <t>Nepal</t>
  </si>
  <si>
    <t>Holland</t>
  </si>
  <si>
    <t>Hong Kong</t>
  </si>
  <si>
    <t>Bulgaria</t>
  </si>
  <si>
    <t>Malta</t>
  </si>
  <si>
    <t>Brazil</t>
  </si>
  <si>
    <t>Ronda</t>
  </si>
  <si>
    <t>Maldives</t>
  </si>
  <si>
    <t>Republic of Benin</t>
  </si>
  <si>
    <t>Papua New Guinea</t>
  </si>
  <si>
    <t>Panama</t>
  </si>
  <si>
    <t>Nigeria</t>
  </si>
  <si>
    <t>Hungary</t>
  </si>
  <si>
    <t>Other countries</t>
  </si>
  <si>
    <t>Other  Countries</t>
  </si>
  <si>
    <t xml:space="preserve">Arab Countries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</si>
</sst>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#,##0.000"/>
    <numFmt numFmtId="167" formatCode="0.0"/>
  </numFmts>
  <fonts count="13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Simplified Arabic"/>
      <family val="1"/>
    </font>
    <font>
      <sz val="12"/>
      <name val="Times New Roman"/>
      <family val="1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0" fontId="7" fillId="0" borderId="0"/>
    <xf numFmtId="0" fontId="8" fillId="0" borderId="0"/>
    <xf numFmtId="0" fontId="8" fillId="0" borderId="0"/>
  </cellStyleXfs>
  <cellXfs count="154">
    <xf numFmtId="0" fontId="0" fillId="0" borderId="0" xfId="0"/>
    <xf numFmtId="0" fontId="1" fillId="0" borderId="5" xfId="0" applyFont="1" applyFill="1" applyBorder="1" applyAlignment="1">
      <alignment horizontal="center" readingOrder="2"/>
    </xf>
    <xf numFmtId="2" fontId="2" fillId="0" borderId="5" xfId="0" applyNumberFormat="1" applyFont="1" applyFill="1" applyBorder="1" applyAlignment="1">
      <alignment horizontal="center" readingOrder="1"/>
    </xf>
    <xf numFmtId="2" fontId="1" fillId="0" borderId="5" xfId="0" applyNumberFormat="1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2" fontId="1" fillId="0" borderId="6" xfId="0" applyNumberFormat="1" applyFont="1" applyFill="1" applyBorder="1" applyAlignment="1">
      <alignment horizontal="center" readingOrder="2"/>
    </xf>
    <xf numFmtId="2" fontId="2" fillId="0" borderId="6" xfId="0" applyNumberFormat="1" applyFont="1" applyFill="1" applyBorder="1" applyAlignment="1">
      <alignment horizontal="center" readingOrder="1"/>
    </xf>
    <xf numFmtId="2" fontId="1" fillId="0" borderId="6" xfId="0" applyNumberFormat="1" applyFont="1" applyFill="1" applyBorder="1" applyAlignment="1">
      <alignment horizontal="center" readingOrder="1"/>
    </xf>
    <xf numFmtId="0" fontId="1" fillId="0" borderId="7" xfId="0" applyFont="1" applyFill="1" applyBorder="1" applyAlignment="1">
      <alignment horizontal="center" readingOrder="2"/>
    </xf>
    <xf numFmtId="2" fontId="1" fillId="0" borderId="7" xfId="0" applyNumberFormat="1" applyFont="1" applyFill="1" applyBorder="1" applyAlignment="1">
      <alignment horizontal="center" readingOrder="2"/>
    </xf>
    <xf numFmtId="2" fontId="1" fillId="0" borderId="7" xfId="0" applyNumberFormat="1" applyFont="1" applyFill="1" applyBorder="1" applyAlignment="1">
      <alignment horizontal="center" readingOrder="1"/>
    </xf>
    <xf numFmtId="0" fontId="3" fillId="0" borderId="4" xfId="0" applyFont="1" applyFill="1" applyBorder="1" applyAlignment="1">
      <alignment horizontal="center" readingOrder="2"/>
    </xf>
    <xf numFmtId="2" fontId="3" fillId="0" borderId="4" xfId="0" applyNumberFormat="1" applyFont="1" applyFill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0" fillId="0" borderId="0" xfId="0" applyFill="1"/>
    <xf numFmtId="2" fontId="0" fillId="0" borderId="6" xfId="0" applyNumberFormat="1" applyFill="1" applyBorder="1"/>
    <xf numFmtId="2" fontId="0" fillId="0" borderId="14" xfId="0" applyNumberFormat="1" applyFill="1" applyBorder="1"/>
    <xf numFmtId="2" fontId="0" fillId="0" borderId="17" xfId="0" applyNumberFormat="1" applyFill="1" applyBorder="1"/>
    <xf numFmtId="2" fontId="0" fillId="0" borderId="18" xfId="0" applyNumberFormat="1" applyFill="1" applyBorder="1"/>
    <xf numFmtId="166" fontId="5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center" vertical="top" wrapText="1" readingOrder="2"/>
    </xf>
    <xf numFmtId="0" fontId="6" fillId="0" borderId="5" xfId="0" applyFont="1" applyBorder="1" applyAlignment="1">
      <alignment horizontal="center"/>
    </xf>
    <xf numFmtId="2" fontId="6" fillId="2" borderId="6" xfId="0" applyNumberFormat="1" applyFont="1" applyFill="1" applyBorder="1" applyAlignment="1">
      <alignment horizontal="center" vertical="top" wrapText="1" readingOrder="2"/>
    </xf>
    <xf numFmtId="2" fontId="6" fillId="2" borderId="21" xfId="0" applyNumberFormat="1" applyFont="1" applyFill="1" applyBorder="1" applyAlignment="1">
      <alignment horizontal="center" vertical="top" wrapText="1" readingOrder="2"/>
    </xf>
    <xf numFmtId="0" fontId="6" fillId="0" borderId="6" xfId="0" applyFont="1" applyBorder="1"/>
    <xf numFmtId="164" fontId="6" fillId="0" borderId="6" xfId="0" applyNumberFormat="1" applyFont="1" applyBorder="1"/>
    <xf numFmtId="0" fontId="1" fillId="0" borderId="1" xfId="0" applyFont="1" applyFill="1" applyBorder="1" applyAlignment="1">
      <alignment horizontal="center" readingOrder="1"/>
    </xf>
    <xf numFmtId="0" fontId="1" fillId="0" borderId="2" xfId="0" applyFont="1" applyFill="1" applyBorder="1" applyAlignment="1">
      <alignment horizontal="center" readingOrder="1"/>
    </xf>
    <xf numFmtId="1" fontId="0" fillId="0" borderId="0" xfId="0" applyNumberFormat="1" applyFill="1"/>
    <xf numFmtId="0" fontId="1" fillId="0" borderId="1" xfId="0" applyFont="1" applyFill="1" applyBorder="1" applyAlignment="1">
      <alignment horizontal="center" readingOrder="1"/>
    </xf>
    <xf numFmtId="2" fontId="1" fillId="0" borderId="5" xfId="0" applyNumberFormat="1" applyFont="1" applyFill="1" applyBorder="1" applyAlignment="1">
      <alignment horizontal="center" readingOrder="1"/>
    </xf>
    <xf numFmtId="2" fontId="0" fillId="0" borderId="0" xfId="0" applyNumberFormat="1"/>
    <xf numFmtId="0" fontId="10" fillId="0" borderId="25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2" fontId="0" fillId="0" borderId="5" xfId="0" applyNumberFormat="1" applyFill="1" applyBorder="1"/>
    <xf numFmtId="2" fontId="0" fillId="0" borderId="27" xfId="0" applyNumberFormat="1" applyFill="1" applyBorder="1"/>
    <xf numFmtId="2" fontId="0" fillId="0" borderId="5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1" fillId="0" borderId="29" xfId="0" applyFont="1" applyFill="1" applyBorder="1" applyAlignment="1">
      <alignment horizontal="center" readingOrder="1"/>
    </xf>
    <xf numFmtId="2" fontId="0" fillId="0" borderId="30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2" fontId="0" fillId="0" borderId="31" xfId="0" applyNumberFormat="1" applyFill="1" applyBorder="1" applyAlignment="1">
      <alignment horizontal="center"/>
    </xf>
    <xf numFmtId="0" fontId="2" fillId="0" borderId="32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3" fillId="0" borderId="4" xfId="0" applyFont="1" applyFill="1" applyBorder="1" applyAlignment="1">
      <alignment horizontal="right" readingOrder="2"/>
    </xf>
    <xf numFmtId="167" fontId="0" fillId="0" borderId="11" xfId="0" applyNumberFormat="1" applyFill="1" applyBorder="1" applyAlignment="1">
      <alignment horizontal="center"/>
    </xf>
    <xf numFmtId="167" fontId="0" fillId="0" borderId="12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14" xfId="0" applyNumberFormat="1" applyFill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8" xfId="0" applyNumberFormat="1" applyFill="1" applyBorder="1" applyAlignment="1">
      <alignment horizontal="center"/>
    </xf>
    <xf numFmtId="167" fontId="0" fillId="0" borderId="30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7" fontId="0" fillId="0" borderId="27" xfId="0" applyNumberFormat="1" applyFill="1" applyBorder="1" applyAlignment="1">
      <alignment horizontal="center"/>
    </xf>
    <xf numFmtId="167" fontId="0" fillId="0" borderId="21" xfId="0" applyNumberFormat="1" applyFill="1" applyBorder="1" applyAlignment="1">
      <alignment horizontal="center"/>
    </xf>
    <xf numFmtId="167" fontId="0" fillId="0" borderId="22" xfId="0" applyNumberFormat="1" applyFill="1" applyBorder="1" applyAlignment="1">
      <alignment horizontal="center"/>
    </xf>
    <xf numFmtId="167" fontId="0" fillId="0" borderId="7" xfId="0" applyNumberFormat="1" applyFill="1" applyBorder="1" applyAlignment="1">
      <alignment horizontal="center"/>
    </xf>
    <xf numFmtId="167" fontId="0" fillId="0" borderId="16" xfId="0" applyNumberFormat="1" applyFill="1" applyBorder="1" applyAlignment="1">
      <alignment horizontal="center"/>
    </xf>
    <xf numFmtId="167" fontId="0" fillId="0" borderId="35" xfId="0" applyNumberFormat="1" applyFill="1" applyBorder="1" applyAlignment="1">
      <alignment horizontal="center"/>
    </xf>
    <xf numFmtId="167" fontId="0" fillId="0" borderId="31" xfId="0" applyNumberFormat="1" applyFill="1" applyBorder="1" applyAlignment="1">
      <alignment horizontal="center"/>
    </xf>
    <xf numFmtId="0" fontId="2" fillId="0" borderId="36" xfId="0" applyFont="1" applyFill="1" applyBorder="1"/>
    <xf numFmtId="2" fontId="0" fillId="0" borderId="21" xfId="0" applyNumberFormat="1" applyFill="1" applyBorder="1"/>
    <xf numFmtId="2" fontId="0" fillId="0" borderId="31" xfId="0" applyNumberFormat="1" applyFill="1" applyBorder="1"/>
    <xf numFmtId="2" fontId="0" fillId="0" borderId="30" xfId="0" applyNumberFormat="1" applyFill="1" applyBorder="1"/>
    <xf numFmtId="0" fontId="3" fillId="0" borderId="0" xfId="0" applyFont="1" applyFill="1" applyBorder="1" applyAlignment="1">
      <alignment horizontal="right" readingOrder="2"/>
    </xf>
    <xf numFmtId="2" fontId="0" fillId="0" borderId="0" xfId="0" applyNumberFormat="1" applyFill="1" applyBorder="1" applyAlignment="1">
      <alignment horizontal="center"/>
    </xf>
    <xf numFmtId="0" fontId="1" fillId="0" borderId="28" xfId="0" applyFont="1" applyFill="1" applyBorder="1" applyAlignment="1">
      <alignment horizontal="center" readingOrder="1"/>
    </xf>
    <xf numFmtId="0" fontId="9" fillId="0" borderId="4" xfId="0" applyFont="1" applyBorder="1" applyAlignment="1">
      <alignment horizontal="center" vertical="center" wrapText="1" readingOrder="2"/>
    </xf>
    <xf numFmtId="2" fontId="0" fillId="0" borderId="0" xfId="0" applyNumberFormat="1" applyFill="1" applyBorder="1"/>
    <xf numFmtId="0" fontId="9" fillId="0" borderId="0" xfId="0" applyFont="1" applyBorder="1" applyAlignment="1">
      <alignment horizontal="center" vertical="center" wrapText="1" readingOrder="2"/>
    </xf>
    <xf numFmtId="2" fontId="0" fillId="0" borderId="23" xfId="0" applyNumberFormat="1" applyFill="1" applyBorder="1" applyAlignment="1">
      <alignment horizontal="center"/>
    </xf>
    <xf numFmtId="2" fontId="0" fillId="0" borderId="0" xfId="0" applyNumberFormat="1" applyFill="1"/>
    <xf numFmtId="167" fontId="0" fillId="0" borderId="23" xfId="0" applyNumberFormat="1" applyFill="1" applyBorder="1" applyAlignment="1">
      <alignment horizontal="center"/>
    </xf>
    <xf numFmtId="0" fontId="11" fillId="0" borderId="6" xfId="0" applyFont="1" applyFill="1" applyBorder="1" applyAlignment="1">
      <alignment horizontal="center" readingOrder="1"/>
    </xf>
    <xf numFmtId="167" fontId="11" fillId="0" borderId="6" xfId="0" applyNumberFormat="1" applyFont="1" applyFill="1" applyBorder="1" applyAlignment="1">
      <alignment horizontal="center" readingOrder="1"/>
    </xf>
    <xf numFmtId="0" fontId="11" fillId="0" borderId="7" xfId="0" applyFont="1" applyFill="1" applyBorder="1" applyAlignment="1">
      <alignment horizontal="center" readingOrder="1"/>
    </xf>
    <xf numFmtId="0" fontId="12" fillId="0" borderId="17" xfId="0" applyFont="1" applyFill="1" applyBorder="1" applyAlignment="1">
      <alignment horizontal="center" readingOrder="1"/>
    </xf>
    <xf numFmtId="0" fontId="11" fillId="0" borderId="20" xfId="0" applyFont="1" applyFill="1" applyBorder="1" applyAlignment="1">
      <alignment horizontal="center" readingOrder="1"/>
    </xf>
    <xf numFmtId="2" fontId="1" fillId="0" borderId="20" xfId="0" applyNumberFormat="1" applyFont="1" applyFill="1" applyBorder="1" applyAlignment="1">
      <alignment horizontal="center" readingOrder="1"/>
    </xf>
    <xf numFmtId="0" fontId="11" fillId="0" borderId="19" xfId="0" applyFont="1" applyFill="1" applyBorder="1" applyAlignment="1">
      <alignment horizontal="center" readingOrder="1"/>
    </xf>
    <xf numFmtId="0" fontId="12" fillId="0" borderId="38" xfId="0" applyFont="1" applyFill="1" applyBorder="1" applyAlignment="1">
      <alignment horizontal="center" readingOrder="1"/>
    </xf>
    <xf numFmtId="0" fontId="1" fillId="0" borderId="33" xfId="0" applyFont="1" applyFill="1" applyBorder="1" applyAlignment="1">
      <alignment horizontal="center" readingOrder="2"/>
    </xf>
    <xf numFmtId="0" fontId="1" fillId="0" borderId="13" xfId="0" applyFont="1" applyFill="1" applyBorder="1" applyAlignment="1">
      <alignment horizontal="center" readingOrder="2"/>
    </xf>
    <xf numFmtId="0" fontId="11" fillId="0" borderId="21" xfId="0" applyFont="1" applyFill="1" applyBorder="1" applyAlignment="1">
      <alignment horizontal="center" readingOrder="1"/>
    </xf>
    <xf numFmtId="2" fontId="1" fillId="0" borderId="21" xfId="0" applyNumberFormat="1" applyFont="1" applyFill="1" applyBorder="1" applyAlignment="1">
      <alignment horizontal="center" readingOrder="1"/>
    </xf>
    <xf numFmtId="2" fontId="1" fillId="0" borderId="21" xfId="0" applyNumberFormat="1" applyFont="1" applyFill="1" applyBorder="1" applyAlignment="1">
      <alignment horizontal="center" readingOrder="2"/>
    </xf>
    <xf numFmtId="0" fontId="11" fillId="0" borderId="22" xfId="0" applyFont="1" applyFill="1" applyBorder="1" applyAlignment="1">
      <alignment horizontal="center" readingOrder="1"/>
    </xf>
    <xf numFmtId="0" fontId="12" fillId="0" borderId="31" xfId="0" applyFont="1" applyFill="1" applyBorder="1" applyAlignment="1">
      <alignment horizontal="center" readingOrder="1"/>
    </xf>
    <xf numFmtId="0" fontId="1" fillId="0" borderId="26" xfId="0" applyFont="1" applyFill="1" applyBorder="1" applyAlignment="1">
      <alignment horizontal="center" readingOrder="2"/>
    </xf>
    <xf numFmtId="0" fontId="1" fillId="0" borderId="27" xfId="0" applyFont="1" applyFill="1" applyBorder="1" applyAlignment="1">
      <alignment horizontal="center" readingOrder="2"/>
    </xf>
    <xf numFmtId="0" fontId="1" fillId="0" borderId="14" xfId="0" applyFont="1" applyFill="1" applyBorder="1" applyAlignment="1">
      <alignment horizontal="center" readingOrder="2"/>
    </xf>
    <xf numFmtId="0" fontId="1" fillId="0" borderId="16" xfId="0" applyFont="1" applyFill="1" applyBorder="1" applyAlignment="1">
      <alignment horizontal="center" readingOrder="2"/>
    </xf>
    <xf numFmtId="0" fontId="1" fillId="0" borderId="0" xfId="0" applyFont="1" applyFill="1" applyBorder="1" applyAlignment="1">
      <alignment horizontal="center" readingOrder="2"/>
    </xf>
    <xf numFmtId="2" fontId="1" fillId="0" borderId="0" xfId="0" applyNumberFormat="1" applyFont="1" applyFill="1" applyBorder="1" applyAlignment="1">
      <alignment horizontal="center" readingOrder="2"/>
    </xf>
    <xf numFmtId="2" fontId="1" fillId="0" borderId="0" xfId="0" applyNumberFormat="1" applyFont="1" applyFill="1" applyBorder="1" applyAlignment="1">
      <alignment horizontal="center" readingOrder="1"/>
    </xf>
    <xf numFmtId="0" fontId="3" fillId="0" borderId="5" xfId="0" applyFont="1" applyFill="1" applyBorder="1" applyAlignment="1">
      <alignment horizontal="center" readingOrder="2"/>
    </xf>
    <xf numFmtId="0" fontId="12" fillId="0" borderId="6" xfId="0" applyFont="1" applyFill="1" applyBorder="1" applyAlignment="1">
      <alignment horizontal="center" readingOrder="1"/>
    </xf>
    <xf numFmtId="1" fontId="11" fillId="0" borderId="6" xfId="0" applyNumberFormat="1" applyFont="1" applyFill="1" applyBorder="1" applyAlignment="1">
      <alignment horizontal="center" readingOrder="1"/>
    </xf>
    <xf numFmtId="167" fontId="3" fillId="0" borderId="4" xfId="0" applyNumberFormat="1" applyFont="1" applyFill="1" applyBorder="1" applyAlignment="1">
      <alignment horizontal="center" readingOrder="2"/>
    </xf>
    <xf numFmtId="1" fontId="0" fillId="0" borderId="0" xfId="0" applyNumberFormat="1"/>
    <xf numFmtId="167" fontId="1" fillId="0" borderId="6" xfId="0" applyNumberFormat="1" applyFont="1" applyFill="1" applyBorder="1" applyAlignment="1">
      <alignment horizontal="center" readingOrder="2"/>
    </xf>
    <xf numFmtId="1" fontId="1" fillId="0" borderId="6" xfId="0" applyNumberFormat="1" applyFont="1" applyFill="1" applyBorder="1" applyAlignment="1">
      <alignment horizontal="center" readingOrder="2"/>
    </xf>
    <xf numFmtId="1" fontId="1" fillId="0" borderId="6" xfId="0" applyNumberFormat="1" applyFont="1" applyFill="1" applyBorder="1" applyAlignment="1">
      <alignment horizontal="center" readingOrder="1"/>
    </xf>
    <xf numFmtId="167" fontId="0" fillId="0" borderId="0" xfId="0" applyNumberFormat="1" applyFill="1"/>
    <xf numFmtId="165" fontId="0" fillId="0" borderId="0" xfId="0" applyNumberFormat="1" applyFill="1"/>
    <xf numFmtId="1" fontId="11" fillId="0" borderId="7" xfId="0" applyNumberFormat="1" applyFont="1" applyFill="1" applyBorder="1" applyAlignment="1">
      <alignment horizontal="center" readingOrder="1"/>
    </xf>
    <xf numFmtId="1" fontId="11" fillId="0" borderId="5" xfId="0" applyNumberFormat="1" applyFont="1" applyFill="1" applyBorder="1" applyAlignment="1">
      <alignment horizontal="center" readingOrder="1"/>
    </xf>
    <xf numFmtId="0" fontId="3" fillId="0" borderId="39" xfId="0" applyFont="1" applyFill="1" applyBorder="1" applyAlignment="1">
      <alignment horizontal="center" readingOrder="2"/>
    </xf>
    <xf numFmtId="1" fontId="12" fillId="0" borderId="17" xfId="0" applyNumberFormat="1" applyFont="1" applyFill="1" applyBorder="1" applyAlignment="1">
      <alignment horizontal="center" readingOrder="1"/>
    </xf>
    <xf numFmtId="0" fontId="3" fillId="0" borderId="18" xfId="0" applyFont="1" applyFill="1" applyBorder="1" applyAlignment="1">
      <alignment horizontal="center" readingOrder="2"/>
    </xf>
    <xf numFmtId="0" fontId="1" fillId="0" borderId="34" xfId="0" applyFont="1" applyFill="1" applyBorder="1" applyAlignment="1">
      <alignment horizontal="center" vertical="center" wrapText="1" readingOrder="2"/>
    </xf>
    <xf numFmtId="0" fontId="1" fillId="0" borderId="33" xfId="0" applyFont="1" applyFill="1" applyBorder="1" applyAlignment="1">
      <alignment horizontal="center" vertical="center" readingOrder="2"/>
    </xf>
    <xf numFmtId="0" fontId="1" fillId="0" borderId="34" xfId="0" applyFont="1" applyFill="1" applyBorder="1" applyAlignment="1">
      <alignment horizontal="center" vertical="center" readingOrder="2"/>
    </xf>
    <xf numFmtId="0" fontId="3" fillId="0" borderId="4" xfId="0" applyFont="1" applyFill="1" applyBorder="1" applyAlignment="1">
      <alignment horizontal="center" vertical="center" readingOrder="2"/>
    </xf>
    <xf numFmtId="0" fontId="11" fillId="0" borderId="6" xfId="0" applyFont="1" applyFill="1" applyBorder="1" applyAlignment="1">
      <alignment horizontal="center" vertical="center" readingOrder="1"/>
    </xf>
    <xf numFmtId="0" fontId="1" fillId="0" borderId="26" xfId="0" applyFont="1" applyFill="1" applyBorder="1" applyAlignment="1">
      <alignment horizontal="center" vertical="center" readingOrder="2"/>
    </xf>
    <xf numFmtId="0" fontId="1" fillId="0" borderId="13" xfId="0" applyFont="1" applyFill="1" applyBorder="1" applyAlignment="1">
      <alignment horizontal="center" vertical="center" readingOrder="2"/>
    </xf>
    <xf numFmtId="0" fontId="1" fillId="0" borderId="27" xfId="0" applyFont="1" applyFill="1" applyBorder="1" applyAlignment="1">
      <alignment horizontal="center" wrapText="1" readingOrder="2"/>
    </xf>
    <xf numFmtId="0" fontId="1" fillId="0" borderId="5" xfId="0" applyFont="1" applyFill="1" applyBorder="1" applyAlignment="1">
      <alignment horizontal="center" vertical="center" readingOrder="2"/>
    </xf>
    <xf numFmtId="0" fontId="1" fillId="0" borderId="6" xfId="0" applyFont="1" applyFill="1" applyBorder="1" applyAlignment="1">
      <alignment horizontal="center" vertical="center" readingOrder="2"/>
    </xf>
    <xf numFmtId="0" fontId="1" fillId="0" borderId="7" xfId="0" applyFont="1" applyFill="1" applyBorder="1" applyAlignment="1">
      <alignment horizontal="center" vertical="center" readingOrder="2"/>
    </xf>
    <xf numFmtId="1" fontId="1" fillId="0" borderId="7" xfId="0" applyNumberFormat="1" applyFont="1" applyFill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1" fillId="0" borderId="2" xfId="0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readingOrder="2"/>
    </xf>
    <xf numFmtId="0" fontId="1" fillId="0" borderId="3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readingOrder="1"/>
    </xf>
    <xf numFmtId="0" fontId="1" fillId="0" borderId="3" xfId="0" applyFont="1" applyFill="1" applyBorder="1" applyAlignment="1">
      <alignment horizontal="center" vertical="center" readingOrder="1"/>
    </xf>
    <xf numFmtId="0" fontId="1" fillId="0" borderId="9" xfId="0" applyFont="1" applyFill="1" applyBorder="1" applyAlignment="1">
      <alignment horizontal="center" readingOrder="2"/>
    </xf>
    <xf numFmtId="0" fontId="1" fillId="0" borderId="23" xfId="0" applyFont="1" applyFill="1" applyBorder="1" applyAlignment="1">
      <alignment horizontal="center" readingOrder="2"/>
    </xf>
    <xf numFmtId="0" fontId="1" fillId="0" borderId="28" xfId="0" applyFont="1" applyFill="1" applyBorder="1" applyAlignment="1">
      <alignment horizontal="center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5" xfId="0" applyFont="1" applyFill="1" applyBorder="1" applyAlignment="1">
      <alignment horizontal="center" vertical="center" wrapText="1" readingOrder="2"/>
    </xf>
    <xf numFmtId="0" fontId="4" fillId="0" borderId="24" xfId="0" applyFont="1" applyFill="1" applyBorder="1" applyAlignment="1">
      <alignment horizontal="center" vertical="center" wrapText="1" readingOrder="2"/>
    </xf>
    <xf numFmtId="0" fontId="4" fillId="0" borderId="37" xfId="0" applyFont="1" applyFill="1" applyBorder="1" applyAlignment="1">
      <alignment horizontal="center" vertical="center" wrapText="1" readingOrder="2"/>
    </xf>
  </cellXfs>
  <cellStyles count="5">
    <cellStyle name="Normal" xfId="0" builtinId="0"/>
    <cellStyle name="Normal 10" xfId="3"/>
    <cellStyle name="Normal 2" xfId="1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rightToLeft="1" topLeftCell="A13" workbookViewId="0">
      <selection activeCell="A6" sqref="A6:A27"/>
    </sheetView>
  </sheetViews>
  <sheetFormatPr defaultRowHeight="15"/>
  <cols>
    <col min="2" max="2" width="12.85546875" customWidth="1"/>
    <col min="3" max="3" width="15.85546875" customWidth="1"/>
    <col min="4" max="4" width="11.28515625" customWidth="1"/>
    <col min="5" max="5" width="15.140625" customWidth="1"/>
    <col min="6" max="7" width="10.28515625" customWidth="1"/>
    <col min="8" max="8" width="18" customWidth="1"/>
  </cols>
  <sheetData>
    <row r="2" spans="1:8">
      <c r="A2" t="s">
        <v>230</v>
      </c>
      <c r="H2" t="s">
        <v>231</v>
      </c>
    </row>
    <row r="3" spans="1:8" ht="15.75" thickBot="1">
      <c r="A3" t="s">
        <v>48</v>
      </c>
      <c r="E3" t="s">
        <v>49</v>
      </c>
      <c r="H3" t="s">
        <v>50</v>
      </c>
    </row>
    <row r="4" spans="1:8" ht="16.5" thickBot="1">
      <c r="A4" s="141" t="s">
        <v>0</v>
      </c>
      <c r="B4" s="139">
        <v>2014</v>
      </c>
      <c r="C4" s="140"/>
      <c r="D4" s="139">
        <v>2015</v>
      </c>
      <c r="E4" s="140"/>
      <c r="F4" s="139">
        <v>2016</v>
      </c>
      <c r="G4" s="140"/>
      <c r="H4" s="137" t="s">
        <v>1</v>
      </c>
    </row>
    <row r="5" spans="1:8" ht="16.5" thickBot="1">
      <c r="A5" s="142"/>
      <c r="B5" s="13" t="s">
        <v>51</v>
      </c>
      <c r="C5" s="14" t="s">
        <v>52</v>
      </c>
      <c r="D5" s="13" t="s">
        <v>51</v>
      </c>
      <c r="E5" s="14" t="s">
        <v>52</v>
      </c>
      <c r="F5" s="13" t="s">
        <v>51</v>
      </c>
      <c r="G5" s="14" t="s">
        <v>52</v>
      </c>
      <c r="H5" s="138"/>
    </row>
    <row r="6" spans="1:8" ht="15.75">
      <c r="A6" s="1" t="s">
        <v>2</v>
      </c>
      <c r="B6" s="5">
        <v>0.44700000000000001</v>
      </c>
      <c r="C6" s="5">
        <v>1.1180000000000001</v>
      </c>
      <c r="D6" s="5">
        <v>1.246</v>
      </c>
      <c r="E6" s="5">
        <v>2.7650000000000001</v>
      </c>
      <c r="F6" s="5">
        <v>0.4</v>
      </c>
      <c r="G6" s="5">
        <v>0.74399999999999999</v>
      </c>
      <c r="H6" s="1" t="s">
        <v>3</v>
      </c>
    </row>
    <row r="7" spans="1:8" ht="15.75">
      <c r="A7" s="4" t="s">
        <v>4</v>
      </c>
      <c r="B7" s="5">
        <v>46.887999999999998</v>
      </c>
      <c r="C7" s="5">
        <v>130.43100000000001</v>
      </c>
      <c r="D7" s="5">
        <v>53.764000000000003</v>
      </c>
      <c r="E7" s="5">
        <v>137.751</v>
      </c>
      <c r="F7" s="5">
        <v>50.204999999999998</v>
      </c>
      <c r="G7" s="5">
        <v>142.82400000000001</v>
      </c>
      <c r="H7" s="4" t="s">
        <v>5</v>
      </c>
    </row>
    <row r="8" spans="1:8" ht="15.75">
      <c r="A8" s="4" t="s">
        <v>6</v>
      </c>
      <c r="B8" s="5">
        <v>9.4939999999999998</v>
      </c>
      <c r="C8" s="5">
        <v>15.47</v>
      </c>
      <c r="D8" s="5">
        <v>12.545999999999999</v>
      </c>
      <c r="E8" s="5">
        <v>21.430949999999999</v>
      </c>
      <c r="F8" s="5">
        <v>15.468999999999999</v>
      </c>
      <c r="G8" s="5">
        <v>35.817</v>
      </c>
      <c r="H8" s="4" t="s">
        <v>7</v>
      </c>
    </row>
    <row r="9" spans="1:8" ht="15.75">
      <c r="A9" s="4" t="s">
        <v>8</v>
      </c>
      <c r="B9" s="5">
        <v>21.082999999999998</v>
      </c>
      <c r="C9" s="5">
        <v>189.11006289308179</v>
      </c>
      <c r="D9" s="5">
        <v>20.782</v>
      </c>
      <c r="E9" s="5">
        <v>170.03958333333335</v>
      </c>
      <c r="F9" s="5">
        <v>20.881</v>
      </c>
      <c r="G9" s="5">
        <v>169.90049999999999</v>
      </c>
      <c r="H9" s="4" t="s">
        <v>9</v>
      </c>
    </row>
    <row r="10" spans="1:8" ht="15.75">
      <c r="A10" s="4" t="s">
        <v>10</v>
      </c>
      <c r="B10" s="5">
        <v>1.8929999999999998</v>
      </c>
      <c r="C10" s="5">
        <v>7.4685040000000003</v>
      </c>
      <c r="D10" s="5">
        <v>1.8321196</v>
      </c>
      <c r="E10" s="5">
        <v>6.45114014406</v>
      </c>
      <c r="F10" s="5">
        <v>2.639008</v>
      </c>
      <c r="G10" s="5">
        <v>8.1723317557000001</v>
      </c>
      <c r="H10" s="4" t="s">
        <v>11</v>
      </c>
    </row>
    <row r="11" spans="1:8" ht="15.75">
      <c r="A11" s="4" t="s">
        <v>12</v>
      </c>
      <c r="B11" s="5">
        <v>0.125</v>
      </c>
      <c r="C11" s="5">
        <v>0.28499999999999998</v>
      </c>
      <c r="D11" s="5">
        <v>0</v>
      </c>
      <c r="E11" s="5">
        <v>3.0000000000000001E-3</v>
      </c>
      <c r="F11" s="5">
        <v>0</v>
      </c>
      <c r="G11" s="5">
        <v>0</v>
      </c>
      <c r="H11" s="4" t="s">
        <v>13</v>
      </c>
    </row>
    <row r="12" spans="1:8" ht="15.75">
      <c r="A12" s="4" t="s">
        <v>14</v>
      </c>
      <c r="B12" s="5">
        <v>2E-3</v>
      </c>
      <c r="C12" s="5">
        <v>4.5999999999999999E-2</v>
      </c>
      <c r="D12" s="5">
        <v>6.0000000000000001E-3</v>
      </c>
      <c r="E12" s="5">
        <v>0.254</v>
      </c>
      <c r="F12" s="5">
        <v>1.9800000000000002E-2</v>
      </c>
      <c r="G12" s="5">
        <v>0.62</v>
      </c>
      <c r="H12" s="4" t="s">
        <v>15</v>
      </c>
    </row>
    <row r="13" spans="1:8" ht="15.75">
      <c r="A13" s="4" t="s">
        <v>16</v>
      </c>
      <c r="B13" s="5">
        <v>26.61</v>
      </c>
      <c r="C13" s="5">
        <v>27.375999999999998</v>
      </c>
      <c r="D13" s="5">
        <v>23.932999999999996</v>
      </c>
      <c r="E13" s="5">
        <v>23.025000000000002</v>
      </c>
      <c r="F13" s="5">
        <v>22.884000000000004</v>
      </c>
      <c r="G13" s="5">
        <v>23.306000000000001</v>
      </c>
      <c r="H13" s="4" t="s">
        <v>17</v>
      </c>
    </row>
    <row r="14" spans="1:8" ht="15.75">
      <c r="A14" s="4" t="s">
        <v>18</v>
      </c>
      <c r="B14" s="5">
        <v>0.22</v>
      </c>
      <c r="C14" s="5">
        <v>0.51004000000000005</v>
      </c>
      <c r="D14" s="5">
        <v>0.19645199999999999</v>
      </c>
      <c r="E14" s="5">
        <v>1.0654590000000002</v>
      </c>
      <c r="F14" s="5">
        <v>0.53746509708737866</v>
      </c>
      <c r="G14" s="5">
        <v>1.6301459999999999</v>
      </c>
      <c r="H14" s="4" t="s">
        <v>19</v>
      </c>
    </row>
    <row r="15" spans="1:8" ht="15.75">
      <c r="A15" s="4" t="s">
        <v>20</v>
      </c>
      <c r="B15" s="5">
        <v>8.7999999999999995E-2</v>
      </c>
      <c r="C15" s="5">
        <v>0.22900000000000001</v>
      </c>
      <c r="D15" s="5">
        <v>4.3999999999999997E-2</v>
      </c>
      <c r="E15" s="5">
        <v>0.32200000000000001</v>
      </c>
      <c r="F15" s="5">
        <v>5.3999999999999999E-2</v>
      </c>
      <c r="G15" s="5">
        <v>0.55199999999999994</v>
      </c>
      <c r="H15" s="4" t="s">
        <v>21</v>
      </c>
    </row>
    <row r="16" spans="1:8" ht="15.75">
      <c r="A16" s="4" t="s">
        <v>22</v>
      </c>
      <c r="B16" s="5">
        <v>0.57554799999999995</v>
      </c>
      <c r="C16" s="5">
        <v>2.5901439999999996</v>
      </c>
      <c r="D16" s="5">
        <v>1.7936969999999999</v>
      </c>
      <c r="E16" s="5">
        <v>5.3387999999999991</v>
      </c>
      <c r="F16" s="5">
        <v>2.023282</v>
      </c>
      <c r="G16" s="5">
        <v>4.2070589999999992</v>
      </c>
      <c r="H16" s="4" t="s">
        <v>23</v>
      </c>
    </row>
    <row r="17" spans="1:8" ht="15.75">
      <c r="A17" s="4" t="s">
        <v>24</v>
      </c>
      <c r="B17" s="5">
        <v>0.16500000000000001</v>
      </c>
      <c r="C17" s="5">
        <v>1.766</v>
      </c>
      <c r="D17" s="5">
        <v>0.19500000000000001</v>
      </c>
      <c r="E17" s="5">
        <v>2.145</v>
      </c>
      <c r="F17" s="5">
        <v>0.16200000000000001</v>
      </c>
      <c r="G17" s="5">
        <v>1.5599999999999998</v>
      </c>
      <c r="H17" s="4" t="s">
        <v>25</v>
      </c>
    </row>
    <row r="18" spans="1:8" ht="15.75">
      <c r="A18" s="4" t="s">
        <v>26</v>
      </c>
      <c r="B18" s="5">
        <v>132.44779775999999</v>
      </c>
      <c r="C18" s="5">
        <v>215.27403820627777</v>
      </c>
      <c r="D18" s="5">
        <v>132.16010999999997</v>
      </c>
      <c r="E18" s="5">
        <v>198.50326683937823</v>
      </c>
      <c r="F18" s="5">
        <v>151.83231256999997</v>
      </c>
      <c r="G18" s="5">
        <v>188.28297927461136</v>
      </c>
      <c r="H18" s="4" t="s">
        <v>27</v>
      </c>
    </row>
    <row r="19" spans="1:8" ht="15.75">
      <c r="A19" s="4" t="s">
        <v>28</v>
      </c>
      <c r="B19" s="5">
        <v>4.0000000000000001E-3</v>
      </c>
      <c r="C19" s="5">
        <v>1.0999999999999999E-2</v>
      </c>
      <c r="D19" s="5">
        <v>4.0000000000000001E-3</v>
      </c>
      <c r="E19" s="5">
        <v>1.4999999999999999E-2</v>
      </c>
      <c r="F19" s="5">
        <v>4.0000000000000001E-3</v>
      </c>
      <c r="G19" s="5">
        <v>1.4999999999999999E-2</v>
      </c>
      <c r="H19" s="4" t="s">
        <v>29</v>
      </c>
    </row>
    <row r="20" spans="1:8" ht="15.75">
      <c r="A20" s="4" t="s">
        <v>30</v>
      </c>
      <c r="B20" s="5">
        <v>0.85256500000000002</v>
      </c>
      <c r="C20" s="5">
        <v>3.2410000000000001</v>
      </c>
      <c r="D20" s="5">
        <v>1.591</v>
      </c>
      <c r="E20" s="5">
        <v>1.6140000000000001</v>
      </c>
      <c r="F20" s="5">
        <v>0.95029999999999992</v>
      </c>
      <c r="G20" s="5">
        <v>1.4730000000000001</v>
      </c>
      <c r="H20" s="4" t="s">
        <v>31</v>
      </c>
    </row>
    <row r="21" spans="1:8" ht="15.75">
      <c r="A21" s="4" t="s">
        <v>32</v>
      </c>
      <c r="B21" s="5">
        <v>0.22600000000000001</v>
      </c>
      <c r="C21" s="5">
        <v>1.516</v>
      </c>
      <c r="D21" s="5">
        <v>0.16700000000000001</v>
      </c>
      <c r="E21" s="5">
        <v>1.0649999999999999</v>
      </c>
      <c r="F21" s="5">
        <v>8.1000000000000003E-2</v>
      </c>
      <c r="G21" s="5">
        <v>0.24199999999999999</v>
      </c>
      <c r="H21" s="4" t="s">
        <v>33</v>
      </c>
    </row>
    <row r="22" spans="1:8" ht="15.75">
      <c r="A22" s="4" t="s">
        <v>34</v>
      </c>
      <c r="B22" s="5">
        <v>0.32511111111111107</v>
      </c>
      <c r="C22" s="5">
        <v>1.163</v>
      </c>
      <c r="D22" s="5">
        <v>0.22700000000000001</v>
      </c>
      <c r="E22" s="5">
        <v>0.92600000000000005</v>
      </c>
      <c r="F22" s="5">
        <v>0.25109999999999999</v>
      </c>
      <c r="G22" s="5">
        <v>0.84057100000000007</v>
      </c>
      <c r="H22" s="4" t="s">
        <v>35</v>
      </c>
    </row>
    <row r="23" spans="1:8" ht="15.75">
      <c r="A23" s="4" t="s">
        <v>36</v>
      </c>
      <c r="B23" s="5">
        <v>0.76500000000000001</v>
      </c>
      <c r="C23" s="5">
        <v>15.474</v>
      </c>
      <c r="D23" s="5">
        <v>1.1299999999999999</v>
      </c>
      <c r="E23" s="5">
        <v>21.942</v>
      </c>
      <c r="F23" s="5">
        <v>2.1384533000000001</v>
      </c>
      <c r="G23" s="5">
        <v>26.681999999999999</v>
      </c>
      <c r="H23" s="4" t="s">
        <v>37</v>
      </c>
    </row>
    <row r="24" spans="1:8" ht="15.75">
      <c r="A24" s="4" t="s">
        <v>38</v>
      </c>
      <c r="B24" s="5">
        <v>31.81</v>
      </c>
      <c r="C24" s="5">
        <v>25.418784530386699</v>
      </c>
      <c r="D24" s="5">
        <v>18.757999999999999</v>
      </c>
      <c r="E24" s="5">
        <v>21.441386238071299</v>
      </c>
      <c r="F24" s="5">
        <v>38.68</v>
      </c>
      <c r="G24" s="5">
        <v>42.851230537418402</v>
      </c>
      <c r="H24" s="4" t="s">
        <v>39</v>
      </c>
    </row>
    <row r="25" spans="1:8" ht="15.75">
      <c r="A25" s="4" t="s">
        <v>40</v>
      </c>
      <c r="B25" s="5">
        <v>566.98302090000016</v>
      </c>
      <c r="C25" s="5">
        <v>1880.5293302739603</v>
      </c>
      <c r="D25" s="5">
        <v>641.92986232299995</v>
      </c>
      <c r="E25" s="5">
        <v>1963.5922073629952</v>
      </c>
      <c r="F25" s="5">
        <v>687.77985763200013</v>
      </c>
      <c r="G25" s="5">
        <v>2092.9941967144514</v>
      </c>
      <c r="H25" s="4" t="s">
        <v>41</v>
      </c>
    </row>
    <row r="26" spans="1:8" ht="15.75">
      <c r="A26" s="4" t="s">
        <v>42</v>
      </c>
      <c r="B26" s="5">
        <v>643.79</v>
      </c>
      <c r="C26" s="5">
        <v>572.97900000000004</v>
      </c>
      <c r="D26" s="5">
        <v>527.48099999999999</v>
      </c>
      <c r="E26" s="5">
        <v>559.61400000000003</v>
      </c>
      <c r="F26" s="5">
        <v>620.21100000000001</v>
      </c>
      <c r="G26" s="5">
        <v>607.274</v>
      </c>
      <c r="H26" s="4" t="s">
        <v>43</v>
      </c>
    </row>
    <row r="27" spans="1:8" ht="16.5" thickBot="1">
      <c r="A27" s="8" t="s">
        <v>44</v>
      </c>
      <c r="B27" s="5">
        <v>75.644266662671257</v>
      </c>
      <c r="C27" s="5">
        <v>191.24</v>
      </c>
      <c r="D27" s="5">
        <v>53.578000000000003</v>
      </c>
      <c r="E27" s="5">
        <v>117.37799999999999</v>
      </c>
      <c r="F27" s="5">
        <v>37.796933975127054</v>
      </c>
      <c r="G27" s="5">
        <v>101.64400000000001</v>
      </c>
      <c r="H27" s="8" t="s">
        <v>45</v>
      </c>
    </row>
    <row r="28" spans="1:8" ht="16.5" thickBot="1">
      <c r="A28" s="11" t="s">
        <v>46</v>
      </c>
      <c r="B28" s="12">
        <f>SUM(B6:B27)</f>
        <v>1560.4383094337825</v>
      </c>
      <c r="C28" s="12">
        <f t="shared" ref="C28:G28" si="0">SUM(C6:C27)</f>
        <v>3283.2459039037067</v>
      </c>
      <c r="D28" s="12">
        <f t="shared" si="0"/>
        <v>1493.3642409229999</v>
      </c>
      <c r="E28" s="12">
        <f t="shared" si="0"/>
        <v>3256.6817929178383</v>
      </c>
      <c r="F28" s="12">
        <f t="shared" si="0"/>
        <v>1654.9995125742148</v>
      </c>
      <c r="G28" s="12">
        <f t="shared" si="0"/>
        <v>3451.6320142821805</v>
      </c>
      <c r="H28" s="11" t="s">
        <v>47</v>
      </c>
    </row>
  </sheetData>
  <mergeCells count="5">
    <mergeCell ref="H4:H5"/>
    <mergeCell ref="D4:E4"/>
    <mergeCell ref="F4:G4"/>
    <mergeCell ref="B4:C4"/>
    <mergeCell ref="A4: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52"/>
  <sheetViews>
    <sheetView rightToLeft="1" tabSelected="1" topLeftCell="A430" workbookViewId="0">
      <selection activeCell="H397" sqref="H397"/>
    </sheetView>
  </sheetViews>
  <sheetFormatPr defaultRowHeight="15"/>
  <cols>
    <col min="1" max="1" width="18.85546875" customWidth="1"/>
    <col min="2" max="7" width="12.42578125" customWidth="1"/>
    <col min="8" max="8" width="23.7109375" customWidth="1"/>
    <col min="10" max="10" width="16.7109375" customWidth="1"/>
    <col min="75" max="75" width="9.140625" customWidth="1"/>
  </cols>
  <sheetData>
    <row r="3" spans="1:8">
      <c r="A3" t="s">
        <v>232</v>
      </c>
      <c r="H3" t="s">
        <v>233</v>
      </c>
    </row>
    <row r="4" spans="1:8" ht="15.75" thickBot="1">
      <c r="A4" t="s">
        <v>53</v>
      </c>
      <c r="F4" t="s">
        <v>55</v>
      </c>
      <c r="H4" t="s">
        <v>54</v>
      </c>
    </row>
    <row r="5" spans="1:8" ht="16.5" thickBot="1">
      <c r="A5" s="143" t="s">
        <v>68</v>
      </c>
      <c r="B5" s="149">
        <v>2014</v>
      </c>
      <c r="C5" s="140"/>
      <c r="D5" s="139">
        <v>2015</v>
      </c>
      <c r="E5" s="140"/>
      <c r="F5" s="139">
        <v>2016</v>
      </c>
      <c r="G5" s="149"/>
      <c r="H5" s="145" t="s">
        <v>1</v>
      </c>
    </row>
    <row r="6" spans="1:8" ht="16.5" thickBot="1">
      <c r="A6" s="144"/>
      <c r="B6" s="51" t="s">
        <v>51</v>
      </c>
      <c r="C6" s="14" t="s">
        <v>52</v>
      </c>
      <c r="D6" s="13" t="s">
        <v>51</v>
      </c>
      <c r="E6" s="14" t="s">
        <v>52</v>
      </c>
      <c r="F6" s="13" t="s">
        <v>51</v>
      </c>
      <c r="G6" s="13" t="s">
        <v>52</v>
      </c>
      <c r="H6" s="146"/>
    </row>
    <row r="7" spans="1:8" ht="15.75">
      <c r="A7" s="126" t="s">
        <v>4</v>
      </c>
      <c r="B7" s="98">
        <v>19</v>
      </c>
      <c r="C7" s="88">
        <v>68</v>
      </c>
      <c r="D7" s="88">
        <v>2</v>
      </c>
      <c r="E7" s="88">
        <v>14</v>
      </c>
      <c r="F7" s="88">
        <v>0</v>
      </c>
      <c r="G7" s="92">
        <v>0</v>
      </c>
      <c r="H7" s="96" t="s">
        <v>5</v>
      </c>
    </row>
    <row r="8" spans="1:8" ht="15.75">
      <c r="A8" s="126" t="s">
        <v>24</v>
      </c>
      <c r="B8" s="99"/>
      <c r="C8" s="7"/>
      <c r="D8" s="88">
        <v>31</v>
      </c>
      <c r="E8" s="88">
        <v>104</v>
      </c>
      <c r="F8" s="7"/>
      <c r="G8" s="93"/>
      <c r="H8" s="96" t="s">
        <v>25</v>
      </c>
    </row>
    <row r="9" spans="1:8" ht="15.75">
      <c r="A9" s="126" t="s">
        <v>26</v>
      </c>
      <c r="B9" s="100"/>
      <c r="C9" s="7"/>
      <c r="D9" s="7"/>
      <c r="E9" s="5"/>
      <c r="F9" s="88">
        <v>13</v>
      </c>
      <c r="G9" s="92">
        <v>26</v>
      </c>
      <c r="H9" s="96" t="s">
        <v>27</v>
      </c>
    </row>
    <row r="10" spans="1:8" ht="15.75">
      <c r="A10" s="126" t="s">
        <v>32</v>
      </c>
      <c r="B10" s="100"/>
      <c r="C10" s="7"/>
      <c r="D10" s="7"/>
      <c r="E10" s="5"/>
      <c r="F10" s="88"/>
      <c r="G10" s="92">
        <v>7</v>
      </c>
      <c r="H10" s="96" t="s">
        <v>33</v>
      </c>
    </row>
    <row r="11" spans="1:8" ht="15.75">
      <c r="A11" s="126" t="s">
        <v>34</v>
      </c>
      <c r="B11" s="100"/>
      <c r="C11" s="7"/>
      <c r="D11" s="7"/>
      <c r="E11" s="88">
        <v>1</v>
      </c>
      <c r="F11" s="88"/>
      <c r="G11" s="92"/>
      <c r="H11" s="96" t="s">
        <v>35</v>
      </c>
    </row>
    <row r="12" spans="1:8" ht="15.75">
      <c r="A12" s="126" t="s">
        <v>36</v>
      </c>
      <c r="B12" s="100"/>
      <c r="C12" s="7"/>
      <c r="D12" s="88">
        <v>1</v>
      </c>
      <c r="E12" s="88">
        <v>3</v>
      </c>
      <c r="F12" s="88"/>
      <c r="G12" s="92">
        <v>2</v>
      </c>
      <c r="H12" s="96" t="s">
        <v>37</v>
      </c>
    </row>
    <row r="13" spans="1:8" ht="15.75" thickBot="1">
      <c r="A13" s="127" t="s">
        <v>183</v>
      </c>
      <c r="B13" s="101">
        <v>428</v>
      </c>
      <c r="C13" s="90">
        <v>1050</v>
      </c>
      <c r="D13" s="90">
        <v>1212</v>
      </c>
      <c r="E13" s="90">
        <v>2643</v>
      </c>
      <c r="F13" s="90">
        <v>387</v>
      </c>
      <c r="G13" s="94">
        <v>709</v>
      </c>
      <c r="H13" s="125" t="s">
        <v>318</v>
      </c>
    </row>
    <row r="14" spans="1:8" ht="16.5" thickBot="1">
      <c r="A14" s="128" t="s">
        <v>46</v>
      </c>
      <c r="B14" s="102">
        <f t="shared" ref="B14:G14" si="0">SUM(B7:B13)</f>
        <v>447</v>
      </c>
      <c r="C14" s="91">
        <f t="shared" si="0"/>
        <v>1118</v>
      </c>
      <c r="D14" s="91">
        <f t="shared" si="0"/>
        <v>1246</v>
      </c>
      <c r="E14" s="91">
        <f t="shared" si="0"/>
        <v>2765</v>
      </c>
      <c r="F14" s="91">
        <f t="shared" si="0"/>
        <v>400</v>
      </c>
      <c r="G14" s="95">
        <f t="shared" si="0"/>
        <v>744</v>
      </c>
      <c r="H14" s="11" t="s">
        <v>47</v>
      </c>
    </row>
    <row r="19" spans="1:8">
      <c r="A19" t="s">
        <v>234</v>
      </c>
      <c r="H19" t="s">
        <v>235</v>
      </c>
    </row>
    <row r="20" spans="1:8" ht="15.75" customHeight="1" thickBot="1">
      <c r="A20" t="s">
        <v>53</v>
      </c>
      <c r="F20" t="s">
        <v>55</v>
      </c>
      <c r="H20" t="s">
        <v>54</v>
      </c>
    </row>
    <row r="21" spans="1:8" ht="16.5" thickBot="1">
      <c r="A21" s="143" t="s">
        <v>68</v>
      </c>
      <c r="B21" s="139">
        <v>2014</v>
      </c>
      <c r="C21" s="140"/>
      <c r="D21" s="139">
        <v>2015</v>
      </c>
      <c r="E21" s="140"/>
      <c r="F21" s="139">
        <v>2016</v>
      </c>
      <c r="G21" s="140"/>
      <c r="H21" s="137" t="s">
        <v>1</v>
      </c>
    </row>
    <row r="22" spans="1:8" ht="16.5" thickBot="1">
      <c r="A22" s="144"/>
      <c r="B22" s="13" t="s">
        <v>51</v>
      </c>
      <c r="C22" s="14" t="s">
        <v>52</v>
      </c>
      <c r="D22" s="13" t="s">
        <v>51</v>
      </c>
      <c r="E22" s="14" t="s">
        <v>52</v>
      </c>
      <c r="F22" s="13" t="s">
        <v>51</v>
      </c>
      <c r="G22" s="14" t="s">
        <v>52</v>
      </c>
      <c r="H22" s="138"/>
    </row>
    <row r="23" spans="1:8" ht="15.75">
      <c r="A23" s="130" t="s">
        <v>2</v>
      </c>
      <c r="B23" s="88">
        <v>41</v>
      </c>
      <c r="C23" s="88">
        <v>554</v>
      </c>
      <c r="D23" s="88">
        <v>40</v>
      </c>
      <c r="E23" s="88">
        <v>414</v>
      </c>
      <c r="F23" s="88">
        <v>18</v>
      </c>
      <c r="G23" s="88">
        <v>221</v>
      </c>
      <c r="H23" s="104" t="s">
        <v>3</v>
      </c>
    </row>
    <row r="24" spans="1:8" ht="15.75">
      <c r="A24" s="131" t="s">
        <v>6</v>
      </c>
      <c r="B24" s="88">
        <v>242</v>
      </c>
      <c r="C24" s="88">
        <v>1011</v>
      </c>
      <c r="D24" s="88">
        <v>266</v>
      </c>
      <c r="E24" s="88">
        <v>1182</v>
      </c>
      <c r="F24" s="88">
        <v>202</v>
      </c>
      <c r="G24" s="88">
        <v>637</v>
      </c>
      <c r="H24" s="105" t="s">
        <v>7</v>
      </c>
    </row>
    <row r="25" spans="1:8" ht="15.75">
      <c r="A25" s="131" t="s">
        <v>8</v>
      </c>
      <c r="B25" s="88">
        <v>72</v>
      </c>
      <c r="C25" s="88">
        <v>239</v>
      </c>
      <c r="D25" s="88">
        <v>115</v>
      </c>
      <c r="E25" s="88">
        <v>428</v>
      </c>
      <c r="F25" s="88">
        <v>116</v>
      </c>
      <c r="G25" s="88">
        <v>340</v>
      </c>
      <c r="H25" s="105" t="s">
        <v>9</v>
      </c>
    </row>
    <row r="26" spans="1:8" ht="16.5" customHeight="1">
      <c r="A26" s="131" t="s">
        <v>14</v>
      </c>
      <c r="B26" s="88">
        <v>41</v>
      </c>
      <c r="C26" s="88">
        <v>148</v>
      </c>
      <c r="D26" s="88">
        <v>3</v>
      </c>
      <c r="E26" s="88">
        <v>7</v>
      </c>
      <c r="F26" s="88">
        <v>4</v>
      </c>
      <c r="G26" s="88">
        <v>25</v>
      </c>
      <c r="H26" s="105" t="s">
        <v>15</v>
      </c>
    </row>
    <row r="27" spans="1:8" ht="15.75">
      <c r="A27" s="131" t="s">
        <v>16</v>
      </c>
      <c r="B27" s="88">
        <v>756</v>
      </c>
      <c r="C27" s="88">
        <v>3237</v>
      </c>
      <c r="D27" s="88">
        <v>504</v>
      </c>
      <c r="E27" s="88">
        <v>1603</v>
      </c>
      <c r="F27" s="88">
        <v>282</v>
      </c>
      <c r="G27" s="88">
        <v>1646</v>
      </c>
      <c r="H27" s="105" t="s">
        <v>17</v>
      </c>
    </row>
    <row r="28" spans="1:8" ht="15.75">
      <c r="A28" s="131" t="s">
        <v>18</v>
      </c>
      <c r="B28" s="88">
        <v>458</v>
      </c>
      <c r="C28" s="88">
        <v>1263</v>
      </c>
      <c r="D28" s="88">
        <v>187</v>
      </c>
      <c r="E28" s="88">
        <v>502</v>
      </c>
      <c r="F28" s="88">
        <v>259</v>
      </c>
      <c r="G28" s="88">
        <v>716</v>
      </c>
      <c r="H28" s="105" t="s">
        <v>19</v>
      </c>
    </row>
    <row r="29" spans="1:8" ht="15.75">
      <c r="A29" s="131" t="s">
        <v>20</v>
      </c>
      <c r="B29" s="5"/>
      <c r="C29" s="5"/>
      <c r="D29" s="88">
        <v>22</v>
      </c>
      <c r="E29" s="88">
        <v>24</v>
      </c>
      <c r="F29" s="5"/>
      <c r="G29" s="5"/>
      <c r="H29" s="105" t="s">
        <v>21</v>
      </c>
    </row>
    <row r="30" spans="1:8" ht="15.75">
      <c r="A30" s="131" t="s">
        <v>22</v>
      </c>
      <c r="B30" s="88">
        <v>98</v>
      </c>
      <c r="C30" s="88">
        <v>157</v>
      </c>
      <c r="D30" s="88">
        <v>147</v>
      </c>
      <c r="E30" s="88">
        <v>393</v>
      </c>
      <c r="F30" s="88">
        <v>44</v>
      </c>
      <c r="G30" s="88">
        <v>99</v>
      </c>
      <c r="H30" s="105" t="s">
        <v>23</v>
      </c>
    </row>
    <row r="31" spans="1:8" ht="15.75">
      <c r="A31" s="131" t="s">
        <v>24</v>
      </c>
      <c r="B31" s="88">
        <v>350</v>
      </c>
      <c r="C31" s="88">
        <v>609</v>
      </c>
      <c r="D31" s="88">
        <v>205</v>
      </c>
      <c r="E31" s="88">
        <v>722</v>
      </c>
      <c r="F31" s="88">
        <v>325</v>
      </c>
      <c r="G31" s="88">
        <v>716</v>
      </c>
      <c r="H31" s="105" t="s">
        <v>25</v>
      </c>
    </row>
    <row r="32" spans="1:8" ht="15.75">
      <c r="A32" s="131" t="s">
        <v>26</v>
      </c>
      <c r="B32" s="88">
        <v>5764</v>
      </c>
      <c r="C32" s="88">
        <v>9844</v>
      </c>
      <c r="D32" s="88">
        <v>4764</v>
      </c>
      <c r="E32" s="88">
        <v>10613</v>
      </c>
      <c r="F32" s="88">
        <v>4027</v>
      </c>
      <c r="G32" s="88">
        <v>9238</v>
      </c>
      <c r="H32" s="105" t="s">
        <v>27</v>
      </c>
    </row>
    <row r="33" spans="1:8" ht="15.75">
      <c r="A33" s="131" t="s">
        <v>30</v>
      </c>
      <c r="B33" s="88">
        <v>545</v>
      </c>
      <c r="C33" s="88">
        <v>4929</v>
      </c>
      <c r="D33" s="88">
        <v>554</v>
      </c>
      <c r="E33" s="88">
        <v>5002</v>
      </c>
      <c r="F33" s="88">
        <v>634</v>
      </c>
      <c r="G33" s="88">
        <v>5124</v>
      </c>
      <c r="H33" s="105" t="s">
        <v>31</v>
      </c>
    </row>
    <row r="34" spans="1:8" ht="15.75" customHeight="1">
      <c r="A34" s="131" t="s">
        <v>32</v>
      </c>
      <c r="B34" s="88">
        <v>185</v>
      </c>
      <c r="C34" s="88">
        <v>1254</v>
      </c>
      <c r="D34" s="88">
        <v>194</v>
      </c>
      <c r="E34" s="88">
        <v>1572</v>
      </c>
      <c r="F34" s="88">
        <v>95</v>
      </c>
      <c r="G34" s="88">
        <v>787</v>
      </c>
      <c r="H34" s="105" t="s">
        <v>33</v>
      </c>
    </row>
    <row r="35" spans="1:8" ht="15.75">
      <c r="A35" s="131" t="s">
        <v>34</v>
      </c>
      <c r="B35" s="88">
        <v>257</v>
      </c>
      <c r="C35" s="88">
        <v>989</v>
      </c>
      <c r="D35" s="88">
        <v>341</v>
      </c>
      <c r="E35" s="88">
        <v>1978</v>
      </c>
      <c r="F35" s="88">
        <v>275</v>
      </c>
      <c r="G35" s="88">
        <v>1123</v>
      </c>
      <c r="H35" s="105" t="s">
        <v>35</v>
      </c>
    </row>
    <row r="36" spans="1:8" ht="15.75">
      <c r="A36" s="131" t="s">
        <v>36</v>
      </c>
      <c r="B36" s="88">
        <v>80</v>
      </c>
      <c r="C36" s="88">
        <v>427</v>
      </c>
      <c r="D36" s="88"/>
      <c r="E36" s="88">
        <v>4</v>
      </c>
      <c r="F36" s="7"/>
      <c r="G36" s="7"/>
      <c r="H36" s="105" t="s">
        <v>37</v>
      </c>
    </row>
    <row r="37" spans="1:8" ht="15.75">
      <c r="A37" s="131" t="s">
        <v>38</v>
      </c>
      <c r="B37" s="88">
        <v>2949</v>
      </c>
      <c r="C37" s="88">
        <v>19750</v>
      </c>
      <c r="D37" s="88">
        <v>3464</v>
      </c>
      <c r="E37" s="88">
        <v>22854</v>
      </c>
      <c r="F37" s="88">
        <v>6904</v>
      </c>
      <c r="G37" s="88">
        <v>41046</v>
      </c>
      <c r="H37" s="105" t="s">
        <v>39</v>
      </c>
    </row>
    <row r="38" spans="1:8" ht="15.75">
      <c r="A38" s="131" t="s">
        <v>40</v>
      </c>
      <c r="B38" s="88">
        <v>426</v>
      </c>
      <c r="C38" s="88">
        <v>2207</v>
      </c>
      <c r="D38" s="88">
        <v>417</v>
      </c>
      <c r="E38" s="88">
        <v>1425</v>
      </c>
      <c r="F38" s="88">
        <v>396</v>
      </c>
      <c r="G38" s="88">
        <v>1304</v>
      </c>
      <c r="H38" s="105" t="s">
        <v>41</v>
      </c>
    </row>
    <row r="39" spans="1:8" ht="15.75">
      <c r="A39" s="130" t="s">
        <v>44</v>
      </c>
      <c r="B39" s="88">
        <v>120</v>
      </c>
      <c r="C39" s="88">
        <v>122</v>
      </c>
      <c r="D39" s="88">
        <v>163</v>
      </c>
      <c r="E39" s="88">
        <v>167</v>
      </c>
      <c r="F39" s="88">
        <v>77</v>
      </c>
      <c r="G39" s="88">
        <v>94</v>
      </c>
      <c r="H39" s="106" t="s">
        <v>45</v>
      </c>
    </row>
    <row r="40" spans="1:8" ht="16.5" thickBot="1">
      <c r="A40" s="103" t="s">
        <v>183</v>
      </c>
      <c r="B40" s="129">
        <v>34504</v>
      </c>
      <c r="C40" s="129">
        <v>83691.000000000015</v>
      </c>
      <c r="D40" s="129">
        <v>42378</v>
      </c>
      <c r="E40" s="129">
        <v>88861</v>
      </c>
      <c r="F40" s="129">
        <v>36547</v>
      </c>
      <c r="G40" s="129">
        <v>79708</v>
      </c>
      <c r="H40" s="125" t="s">
        <v>318</v>
      </c>
    </row>
    <row r="41" spans="1:8" ht="15.75" customHeight="1" thickBot="1">
      <c r="A41" s="11" t="s">
        <v>46</v>
      </c>
      <c r="B41" s="12">
        <f t="shared" ref="B41:C41" si="1">SUM(B23:B40)</f>
        <v>46888</v>
      </c>
      <c r="C41" s="12">
        <f t="shared" si="1"/>
        <v>130431.00000000001</v>
      </c>
      <c r="D41" s="12">
        <f>SUM(D23:D40)</f>
        <v>53764</v>
      </c>
      <c r="E41" s="12">
        <f t="shared" ref="E41" si="2">SUM(E23:E40)</f>
        <v>137751</v>
      </c>
      <c r="F41" s="12">
        <f t="shared" ref="F41" si="3">SUM(F23:F40)</f>
        <v>50205</v>
      </c>
      <c r="G41" s="12">
        <f>SUM(G23:G40)</f>
        <v>142824</v>
      </c>
      <c r="H41" s="11" t="s">
        <v>47</v>
      </c>
    </row>
    <row r="46" spans="1:8">
      <c r="A46" t="s">
        <v>236</v>
      </c>
      <c r="H46" t="s">
        <v>237</v>
      </c>
    </row>
    <row r="47" spans="1:8" ht="15.75" thickBot="1">
      <c r="A47" t="s">
        <v>53</v>
      </c>
      <c r="F47" t="s">
        <v>55</v>
      </c>
      <c r="H47" t="s">
        <v>54</v>
      </c>
    </row>
    <row r="48" spans="1:8" ht="16.5" thickBot="1">
      <c r="A48" s="143" t="s">
        <v>68</v>
      </c>
      <c r="B48" s="139">
        <v>2014</v>
      </c>
      <c r="C48" s="140"/>
      <c r="D48" s="139">
        <v>2015</v>
      </c>
      <c r="E48" s="140"/>
      <c r="F48" s="139">
        <v>2016</v>
      </c>
      <c r="G48" s="140"/>
      <c r="H48" s="137" t="s">
        <v>1</v>
      </c>
    </row>
    <row r="49" spans="1:8" ht="16.5" thickBot="1">
      <c r="A49" s="144"/>
      <c r="B49" s="13" t="s">
        <v>51</v>
      </c>
      <c r="C49" s="14" t="s">
        <v>52</v>
      </c>
      <c r="D49" s="13" t="s">
        <v>51</v>
      </c>
      <c r="E49" s="14" t="s">
        <v>52</v>
      </c>
      <c r="F49" s="13" t="s">
        <v>51</v>
      </c>
      <c r="G49" s="14" t="s">
        <v>52</v>
      </c>
      <c r="H49" s="138"/>
    </row>
    <row r="50" spans="1:8" ht="15.75">
      <c r="A50" s="97" t="s">
        <v>2</v>
      </c>
      <c r="B50" s="88">
        <v>20.100000000000001</v>
      </c>
      <c r="C50" s="88">
        <v>32.346600000000002</v>
      </c>
      <c r="D50" s="88">
        <v>87.9</v>
      </c>
      <c r="E50" s="88">
        <v>83.5809</v>
      </c>
      <c r="F50" s="88">
        <v>62.8</v>
      </c>
      <c r="G50" s="88">
        <v>84.33489999999999</v>
      </c>
      <c r="H50" s="104" t="s">
        <v>3</v>
      </c>
    </row>
    <row r="51" spans="1:8" ht="15.75">
      <c r="A51" s="97" t="s">
        <v>4</v>
      </c>
      <c r="B51" s="88">
        <v>9.6999999999999993</v>
      </c>
      <c r="C51" s="88">
        <v>4.4485999999999999</v>
      </c>
      <c r="D51" s="88">
        <v>108.8</v>
      </c>
      <c r="E51" s="88">
        <v>28.3504</v>
      </c>
      <c r="F51" s="88">
        <v>77</v>
      </c>
      <c r="G51" s="88">
        <v>42.261699999999998</v>
      </c>
      <c r="H51" s="96" t="s">
        <v>5</v>
      </c>
    </row>
    <row r="52" spans="1:8" ht="15.75" customHeight="1">
      <c r="A52" s="97" t="s">
        <v>16</v>
      </c>
      <c r="B52" s="88">
        <v>2137.9</v>
      </c>
      <c r="C52" s="88">
        <v>1397.5013000000001</v>
      </c>
      <c r="D52" s="88">
        <v>2369.4</v>
      </c>
      <c r="E52" s="88">
        <v>1453.1088</v>
      </c>
      <c r="F52" s="88">
        <v>2457.9</v>
      </c>
      <c r="G52" s="88">
        <v>1596.7835</v>
      </c>
      <c r="H52" s="105" t="s">
        <v>17</v>
      </c>
    </row>
    <row r="53" spans="1:8" ht="15.75">
      <c r="A53" s="97" t="s">
        <v>70</v>
      </c>
      <c r="B53" s="88">
        <v>0</v>
      </c>
      <c r="C53" s="88">
        <v>0</v>
      </c>
      <c r="D53" s="88">
        <v>17.899999999999999</v>
      </c>
      <c r="E53" s="88">
        <v>2.2997000000000001</v>
      </c>
      <c r="F53" s="88">
        <v>24.4</v>
      </c>
      <c r="G53" s="88">
        <v>3.8831000000000002</v>
      </c>
      <c r="H53" s="105" t="s">
        <v>27</v>
      </c>
    </row>
    <row r="54" spans="1:8" ht="15.75">
      <c r="A54" s="97" t="s">
        <v>32</v>
      </c>
      <c r="B54" s="88">
        <v>37.1</v>
      </c>
      <c r="C54" s="88">
        <v>39.773499999999999</v>
      </c>
      <c r="D54" s="88">
        <v>6.4</v>
      </c>
      <c r="E54" s="88">
        <v>2.2242999999999999</v>
      </c>
      <c r="F54" s="88">
        <v>4.3</v>
      </c>
      <c r="G54" s="88">
        <v>1.508</v>
      </c>
      <c r="H54" s="105" t="s">
        <v>33</v>
      </c>
    </row>
    <row r="55" spans="1:8" ht="15.75">
      <c r="A55" s="97" t="s">
        <v>71</v>
      </c>
      <c r="B55" s="88">
        <v>166.2</v>
      </c>
      <c r="C55" s="88">
        <v>196.79400000000001</v>
      </c>
      <c r="D55" s="88">
        <v>284.60000000000002</v>
      </c>
      <c r="E55" s="88">
        <v>226.91629999999998</v>
      </c>
      <c r="F55" s="88">
        <v>225.1</v>
      </c>
      <c r="G55" s="88">
        <v>172.59059999999999</v>
      </c>
      <c r="H55" s="105" t="s">
        <v>39</v>
      </c>
    </row>
    <row r="56" spans="1:8" ht="15.75">
      <c r="A56" s="97" t="s">
        <v>72</v>
      </c>
      <c r="B56" s="88">
        <v>36.4</v>
      </c>
      <c r="C56" s="88">
        <v>8.8217999999999996</v>
      </c>
      <c r="D56" s="88">
        <v>56.4</v>
      </c>
      <c r="E56" s="88">
        <v>12.101700000000001</v>
      </c>
      <c r="F56" s="88">
        <v>85.7</v>
      </c>
      <c r="G56" s="88">
        <v>20.848099999999999</v>
      </c>
      <c r="H56" s="104" t="s">
        <v>319</v>
      </c>
    </row>
    <row r="57" spans="1:8" ht="15.75">
      <c r="A57" s="97" t="s">
        <v>73</v>
      </c>
      <c r="B57" s="88">
        <v>9</v>
      </c>
      <c r="C57" s="88">
        <v>1.9226999999999999</v>
      </c>
      <c r="D57" s="88">
        <v>9</v>
      </c>
      <c r="E57" s="88">
        <v>1.9226999999999999</v>
      </c>
      <c r="F57" s="88">
        <v>0</v>
      </c>
      <c r="G57" s="88">
        <v>0</v>
      </c>
      <c r="H57" s="104" t="s">
        <v>320</v>
      </c>
    </row>
    <row r="58" spans="1:8" ht="15.75">
      <c r="A58" s="97" t="s">
        <v>74</v>
      </c>
      <c r="B58" s="88">
        <v>1110.5999999999999</v>
      </c>
      <c r="C58" s="88">
        <v>474.90690000000001</v>
      </c>
      <c r="D58" s="88">
        <v>1478.7</v>
      </c>
      <c r="E58" s="88">
        <v>520.03380000000004</v>
      </c>
      <c r="F58" s="88">
        <v>989.5</v>
      </c>
      <c r="G58" s="88">
        <v>302.76870000000002</v>
      </c>
      <c r="H58" s="104" t="s">
        <v>321</v>
      </c>
    </row>
    <row r="59" spans="1:8" ht="15.75">
      <c r="A59" s="97" t="s">
        <v>75</v>
      </c>
      <c r="B59" s="88">
        <v>2663.9</v>
      </c>
      <c r="C59" s="88">
        <v>738.16600000000005</v>
      </c>
      <c r="D59" s="88">
        <v>1640.5400000000002</v>
      </c>
      <c r="E59" s="88">
        <v>705.66859999999997</v>
      </c>
      <c r="F59" s="88">
        <v>2752.9</v>
      </c>
      <c r="G59" s="88">
        <v>955.43110000000013</v>
      </c>
      <c r="H59" s="104" t="s">
        <v>322</v>
      </c>
    </row>
    <row r="60" spans="1:8" ht="15.75">
      <c r="A60" s="97" t="s">
        <v>77</v>
      </c>
      <c r="B60" s="88">
        <v>23.5</v>
      </c>
      <c r="C60" s="88">
        <v>8.2940000000000005</v>
      </c>
      <c r="D60" s="88">
        <v>45.2</v>
      </c>
      <c r="E60" s="88">
        <v>8.4070999999999998</v>
      </c>
      <c r="F60" s="88">
        <v>0</v>
      </c>
      <c r="G60" s="88">
        <v>0</v>
      </c>
      <c r="H60" s="104" t="s">
        <v>323</v>
      </c>
    </row>
    <row r="61" spans="1:8" ht="15.75">
      <c r="A61" s="97" t="s">
        <v>78</v>
      </c>
      <c r="B61" s="88">
        <v>2.6</v>
      </c>
      <c r="C61" s="88">
        <v>2.8651999999999997</v>
      </c>
      <c r="D61" s="88">
        <v>49</v>
      </c>
      <c r="E61" s="88">
        <v>14.778400000000001</v>
      </c>
      <c r="F61" s="88">
        <v>9</v>
      </c>
      <c r="G61" s="88">
        <v>2.3750999999999998</v>
      </c>
      <c r="H61" s="104" t="s">
        <v>324</v>
      </c>
    </row>
    <row r="62" spans="1:8" ht="15.75">
      <c r="A62" s="97" t="s">
        <v>79</v>
      </c>
      <c r="B62" s="88">
        <v>841.4</v>
      </c>
      <c r="C62" s="88">
        <v>199.31990000000002</v>
      </c>
      <c r="D62" s="88">
        <v>649.70000000000005</v>
      </c>
      <c r="E62" s="88">
        <v>142.24209999999999</v>
      </c>
      <c r="F62" s="88">
        <v>4706</v>
      </c>
      <c r="G62" s="88">
        <v>609.53359999999998</v>
      </c>
      <c r="H62" s="104" t="s">
        <v>325</v>
      </c>
    </row>
    <row r="63" spans="1:8" ht="15.75">
      <c r="A63" s="97" t="s">
        <v>80</v>
      </c>
      <c r="B63" s="88">
        <v>481.4</v>
      </c>
      <c r="C63" s="88">
        <v>113.1754</v>
      </c>
      <c r="D63" s="88">
        <v>641.6</v>
      </c>
      <c r="E63" s="88">
        <v>142.69450000000001</v>
      </c>
      <c r="F63" s="88">
        <v>1136.0999999999999</v>
      </c>
      <c r="G63" s="88">
        <v>306.50099999999998</v>
      </c>
      <c r="H63" s="104" t="s">
        <v>326</v>
      </c>
    </row>
    <row r="64" spans="1:8" ht="15.75">
      <c r="A64" s="97" t="s">
        <v>81</v>
      </c>
      <c r="B64" s="88">
        <v>272.7</v>
      </c>
      <c r="C64" s="88">
        <v>47.351199999999999</v>
      </c>
      <c r="D64" s="88">
        <v>571.70000000000005</v>
      </c>
      <c r="E64" s="88">
        <v>116.53070000000001</v>
      </c>
      <c r="F64" s="88">
        <v>265</v>
      </c>
      <c r="G64" s="88">
        <v>36.531300000000002</v>
      </c>
      <c r="H64" s="104" t="s">
        <v>327</v>
      </c>
    </row>
    <row r="65" spans="1:8" ht="15.75">
      <c r="A65" s="97" t="s">
        <v>82</v>
      </c>
      <c r="B65" s="88">
        <v>0</v>
      </c>
      <c r="C65" s="88">
        <v>0</v>
      </c>
      <c r="D65" s="88">
        <v>0.1</v>
      </c>
      <c r="E65" s="88">
        <v>3.7700000000000004E-2</v>
      </c>
      <c r="F65" s="88">
        <v>0</v>
      </c>
      <c r="G65" s="88">
        <v>0</v>
      </c>
      <c r="H65" s="104" t="s">
        <v>328</v>
      </c>
    </row>
    <row r="66" spans="1:8" ht="15.75">
      <c r="A66" s="97" t="s">
        <v>83</v>
      </c>
      <c r="B66" s="88">
        <v>80.2</v>
      </c>
      <c r="C66" s="88">
        <v>17.078099999999999</v>
      </c>
      <c r="D66" s="88">
        <v>0</v>
      </c>
      <c r="E66" s="88">
        <v>0</v>
      </c>
      <c r="F66" s="88">
        <v>0</v>
      </c>
      <c r="G66" s="88">
        <v>0</v>
      </c>
      <c r="H66" s="104" t="s">
        <v>329</v>
      </c>
    </row>
    <row r="67" spans="1:8" ht="15.75">
      <c r="A67" s="97" t="s">
        <v>84</v>
      </c>
      <c r="B67" s="88">
        <v>0.1</v>
      </c>
      <c r="C67" s="88">
        <v>0.11309999999999999</v>
      </c>
      <c r="D67" s="88">
        <v>0</v>
      </c>
      <c r="E67" s="88">
        <v>0</v>
      </c>
      <c r="F67" s="88">
        <v>0</v>
      </c>
      <c r="G67" s="88">
        <v>0</v>
      </c>
      <c r="H67" s="104" t="s">
        <v>330</v>
      </c>
    </row>
    <row r="68" spans="1:8" ht="15.75">
      <c r="A68" s="97" t="s">
        <v>85</v>
      </c>
      <c r="B68" s="88">
        <v>571.9</v>
      </c>
      <c r="C68" s="88">
        <v>126.40809999999999</v>
      </c>
      <c r="D68" s="88">
        <v>979.2</v>
      </c>
      <c r="E68" s="88">
        <v>214.58840000000001</v>
      </c>
      <c r="F68" s="88">
        <v>696.6</v>
      </c>
      <c r="G68" s="88">
        <v>16401.008000000002</v>
      </c>
      <c r="H68" s="104" t="s">
        <v>331</v>
      </c>
    </row>
    <row r="69" spans="1:8" ht="15.75">
      <c r="A69" s="97" t="s">
        <v>86</v>
      </c>
      <c r="B69" s="88">
        <v>34.700000000000003</v>
      </c>
      <c r="C69" s="88">
        <v>11.536200000000001</v>
      </c>
      <c r="D69" s="88">
        <v>13.1</v>
      </c>
      <c r="E69" s="88">
        <v>5.8811999999999998</v>
      </c>
      <c r="F69" s="88">
        <v>42.4</v>
      </c>
      <c r="G69" s="88">
        <v>104.2405</v>
      </c>
      <c r="H69" s="104" t="s">
        <v>332</v>
      </c>
    </row>
    <row r="70" spans="1:8" ht="16.5" thickBot="1">
      <c r="A70" s="97" t="s">
        <v>87</v>
      </c>
      <c r="B70" s="88">
        <v>994.60000000000014</v>
      </c>
      <c r="C70" s="88">
        <v>12049.1774</v>
      </c>
      <c r="D70" s="88">
        <v>3536.7599999999975</v>
      </c>
      <c r="E70" s="88">
        <v>17749.582699999999</v>
      </c>
      <c r="F70" s="88">
        <v>1934.2999999999986</v>
      </c>
      <c r="G70" s="88">
        <v>15176.400799999999</v>
      </c>
      <c r="H70" s="132" t="s">
        <v>318</v>
      </c>
    </row>
    <row r="71" spans="1:8" ht="16.5" thickBot="1">
      <c r="A71" s="11" t="s">
        <v>46</v>
      </c>
      <c r="B71" s="12">
        <f>SUM(B50:B70)</f>
        <v>9494</v>
      </c>
      <c r="C71" s="12">
        <f t="shared" ref="C71:G71" si="4">SUM(C50:C70)</f>
        <v>15470.000000000002</v>
      </c>
      <c r="D71" s="12">
        <f t="shared" si="4"/>
        <v>12546</v>
      </c>
      <c r="E71" s="12">
        <f t="shared" si="4"/>
        <v>21430.949999999997</v>
      </c>
      <c r="F71" s="12">
        <f t="shared" si="4"/>
        <v>15469</v>
      </c>
      <c r="G71" s="12">
        <f t="shared" si="4"/>
        <v>35817</v>
      </c>
      <c r="H71" s="11" t="s">
        <v>47</v>
      </c>
    </row>
    <row r="76" spans="1:8">
      <c r="A76" t="s">
        <v>239</v>
      </c>
      <c r="H76" t="s">
        <v>238</v>
      </c>
    </row>
    <row r="77" spans="1:8" ht="15.75" thickBot="1">
      <c r="A77" t="s">
        <v>53</v>
      </c>
      <c r="F77" t="s">
        <v>55</v>
      </c>
      <c r="H77" t="s">
        <v>54</v>
      </c>
    </row>
    <row r="78" spans="1:8" ht="16.5" thickBot="1">
      <c r="A78" s="143" t="s">
        <v>68</v>
      </c>
      <c r="B78" s="139">
        <v>2014</v>
      </c>
      <c r="C78" s="140"/>
      <c r="D78" s="139">
        <v>2015</v>
      </c>
      <c r="E78" s="140"/>
      <c r="F78" s="139">
        <v>2016</v>
      </c>
      <c r="G78" s="140"/>
      <c r="H78" s="137" t="s">
        <v>1</v>
      </c>
    </row>
    <row r="79" spans="1:8" ht="16.5" thickBot="1">
      <c r="A79" s="144"/>
      <c r="B79" s="13" t="s">
        <v>51</v>
      </c>
      <c r="C79" s="14" t="s">
        <v>52</v>
      </c>
      <c r="D79" s="13" t="s">
        <v>51</v>
      </c>
      <c r="E79" s="14" t="s">
        <v>52</v>
      </c>
      <c r="F79" s="13" t="s">
        <v>51</v>
      </c>
      <c r="G79" s="14" t="s">
        <v>52</v>
      </c>
      <c r="H79" s="138"/>
    </row>
    <row r="80" spans="1:8" ht="15.75">
      <c r="A80" s="88" t="s">
        <v>2</v>
      </c>
      <c r="B80" s="88">
        <v>20</v>
      </c>
      <c r="C80" s="88">
        <v>170</v>
      </c>
      <c r="D80" s="88">
        <v>28</v>
      </c>
      <c r="E80" s="88">
        <v>230</v>
      </c>
      <c r="F80" s="88">
        <v>401</v>
      </c>
      <c r="G80" s="88">
        <v>2347</v>
      </c>
      <c r="H80" s="104" t="s">
        <v>3</v>
      </c>
    </row>
    <row r="81" spans="1:8" ht="15.75" customHeight="1">
      <c r="A81" s="88" t="s">
        <v>93</v>
      </c>
      <c r="B81" s="88">
        <v>6</v>
      </c>
      <c r="C81" s="88">
        <v>100</v>
      </c>
      <c r="D81" s="88">
        <v>17</v>
      </c>
      <c r="E81" s="88">
        <v>226</v>
      </c>
      <c r="F81" s="88">
        <v>177</v>
      </c>
      <c r="G81" s="88">
        <v>1121</v>
      </c>
      <c r="H81" s="96" t="s">
        <v>5</v>
      </c>
    </row>
    <row r="82" spans="1:8" ht="15.75">
      <c r="A82" s="88" t="s">
        <v>6</v>
      </c>
      <c r="B82" s="88"/>
      <c r="C82" s="88"/>
      <c r="D82" s="88"/>
      <c r="E82" s="88"/>
      <c r="F82" s="88">
        <v>12</v>
      </c>
      <c r="G82" s="88">
        <v>68</v>
      </c>
      <c r="H82" s="105" t="s">
        <v>7</v>
      </c>
    </row>
    <row r="83" spans="1:8" ht="15.75">
      <c r="A83" s="88" t="s">
        <v>10</v>
      </c>
      <c r="B83" s="88">
        <v>366</v>
      </c>
      <c r="C83" s="88">
        <v>780</v>
      </c>
      <c r="D83" s="88">
        <v>877</v>
      </c>
      <c r="E83" s="88">
        <v>1414</v>
      </c>
      <c r="F83" s="88">
        <v>1512</v>
      </c>
      <c r="G83" s="88">
        <v>1930</v>
      </c>
      <c r="H83" s="105" t="s">
        <v>11</v>
      </c>
    </row>
    <row r="84" spans="1:8" ht="15.75">
      <c r="A84" s="88" t="s">
        <v>16</v>
      </c>
      <c r="B84" s="88"/>
      <c r="C84" s="88"/>
      <c r="D84" s="88">
        <v>8</v>
      </c>
      <c r="E84" s="88">
        <v>61</v>
      </c>
      <c r="F84" s="88">
        <v>104</v>
      </c>
      <c r="G84" s="88">
        <v>582</v>
      </c>
      <c r="H84" s="105" t="s">
        <v>17</v>
      </c>
    </row>
    <row r="85" spans="1:8" ht="15.75">
      <c r="A85" s="88" t="s">
        <v>228</v>
      </c>
      <c r="B85" s="88"/>
      <c r="C85" s="88"/>
      <c r="D85" s="88"/>
      <c r="E85" s="88"/>
      <c r="F85" s="88"/>
      <c r="G85" s="88">
        <v>5</v>
      </c>
      <c r="H85" s="105" t="s">
        <v>27</v>
      </c>
    </row>
    <row r="86" spans="1:8" ht="15.75">
      <c r="A86" s="88" t="s">
        <v>30</v>
      </c>
      <c r="B86" s="88"/>
      <c r="C86" s="88"/>
      <c r="D86" s="88"/>
      <c r="E86" s="88"/>
      <c r="F86" s="88">
        <v>9</v>
      </c>
      <c r="G86" s="88">
        <v>63</v>
      </c>
      <c r="H86" s="105" t="s">
        <v>31</v>
      </c>
    </row>
    <row r="87" spans="1:8" ht="15.75">
      <c r="A87" s="88" t="s">
        <v>32</v>
      </c>
      <c r="B87" s="88"/>
      <c r="C87" s="88"/>
      <c r="D87" s="88"/>
      <c r="E87" s="88"/>
      <c r="F87" s="88">
        <v>7</v>
      </c>
      <c r="G87" s="88">
        <v>63</v>
      </c>
      <c r="H87" s="105" t="s">
        <v>33</v>
      </c>
    </row>
    <row r="88" spans="1:8" ht="15.75">
      <c r="A88" s="88" t="s">
        <v>34</v>
      </c>
      <c r="B88" s="88"/>
      <c r="C88" s="88">
        <v>4</v>
      </c>
      <c r="D88" s="88">
        <v>113</v>
      </c>
      <c r="E88" s="88">
        <v>132</v>
      </c>
      <c r="F88" s="88">
        <v>48</v>
      </c>
      <c r="G88" s="88">
        <v>66</v>
      </c>
      <c r="H88" s="96" t="s">
        <v>35</v>
      </c>
    </row>
    <row r="89" spans="1:8" ht="15.75">
      <c r="A89" s="88" t="s">
        <v>94</v>
      </c>
      <c r="B89" s="88">
        <v>521</v>
      </c>
      <c r="C89" s="88">
        <v>1458</v>
      </c>
      <c r="D89" s="88">
        <v>728</v>
      </c>
      <c r="E89" s="88">
        <v>1041</v>
      </c>
      <c r="F89" s="88">
        <v>448</v>
      </c>
      <c r="G89" s="88">
        <v>828</v>
      </c>
      <c r="H89" s="105" t="s">
        <v>37</v>
      </c>
    </row>
    <row r="90" spans="1:8" ht="15.75">
      <c r="A90" s="88" t="s">
        <v>71</v>
      </c>
      <c r="B90" s="88">
        <v>269</v>
      </c>
      <c r="C90" s="88">
        <v>1928</v>
      </c>
      <c r="D90" s="88">
        <v>193</v>
      </c>
      <c r="E90" s="88">
        <v>508</v>
      </c>
      <c r="F90" s="88">
        <v>65</v>
      </c>
      <c r="G90" s="88">
        <v>108</v>
      </c>
      <c r="H90" s="105" t="s">
        <v>39</v>
      </c>
    </row>
    <row r="91" spans="1:8" ht="15.75">
      <c r="A91" s="88" t="s">
        <v>40</v>
      </c>
      <c r="B91" s="88"/>
      <c r="C91" s="88"/>
      <c r="D91" s="88"/>
      <c r="E91" s="88"/>
      <c r="F91" s="88">
        <v>2</v>
      </c>
      <c r="G91" s="88">
        <v>11</v>
      </c>
      <c r="H91" s="105" t="s">
        <v>41</v>
      </c>
    </row>
    <row r="92" spans="1:8" ht="15.75" thickBot="1">
      <c r="A92" s="88" t="s">
        <v>183</v>
      </c>
      <c r="B92" s="88">
        <v>19901</v>
      </c>
      <c r="C92" s="88">
        <v>184670.06289308178</v>
      </c>
      <c r="D92" s="88">
        <v>18818</v>
      </c>
      <c r="E92" s="88">
        <v>166427.58333333334</v>
      </c>
      <c r="F92" s="88">
        <v>18096</v>
      </c>
      <c r="G92" s="88">
        <v>162708.5</v>
      </c>
      <c r="H92" s="125" t="s">
        <v>318</v>
      </c>
    </row>
    <row r="93" spans="1:8" ht="16.5" thickBot="1">
      <c r="A93" s="11" t="s">
        <v>46</v>
      </c>
      <c r="B93" s="12">
        <f>SUM(B80:B92)</f>
        <v>21083</v>
      </c>
      <c r="C93" s="12">
        <f t="shared" ref="C93:G93" si="5">SUM(C80:C92)</f>
        <v>189110.06289308178</v>
      </c>
      <c r="D93" s="12">
        <f t="shared" si="5"/>
        <v>20782</v>
      </c>
      <c r="E93" s="12">
        <f t="shared" si="5"/>
        <v>170039.58333333334</v>
      </c>
      <c r="F93" s="12">
        <f t="shared" si="5"/>
        <v>20881</v>
      </c>
      <c r="G93" s="12">
        <f t="shared" si="5"/>
        <v>169900.5</v>
      </c>
      <c r="H93" s="11" t="s">
        <v>47</v>
      </c>
    </row>
    <row r="94" spans="1:8" ht="15.75">
      <c r="A94" s="107"/>
      <c r="B94" s="108"/>
      <c r="C94" s="108"/>
      <c r="D94" s="108"/>
      <c r="E94" s="108"/>
      <c r="F94" s="108"/>
      <c r="G94" s="108"/>
      <c r="H94" s="107"/>
    </row>
    <row r="95" spans="1:8" ht="15.75">
      <c r="A95" s="107"/>
      <c r="B95" s="108"/>
      <c r="C95" s="109"/>
      <c r="E95" s="108"/>
      <c r="F95" s="109"/>
      <c r="G95" s="109"/>
      <c r="H95" s="107"/>
    </row>
    <row r="96" spans="1:8" ht="15.75">
      <c r="A96" s="107"/>
      <c r="B96" s="108"/>
      <c r="C96" s="109"/>
      <c r="E96" s="108"/>
      <c r="F96" s="109"/>
      <c r="G96" s="109"/>
      <c r="H96" s="107"/>
    </row>
    <row r="97" spans="1:8" ht="15" customHeight="1"/>
    <row r="99" spans="1:8">
      <c r="A99" t="s">
        <v>240</v>
      </c>
      <c r="H99" t="s">
        <v>241</v>
      </c>
    </row>
    <row r="100" spans="1:8" ht="15.75" thickBot="1">
      <c r="A100" t="s">
        <v>53</v>
      </c>
      <c r="F100" t="s">
        <v>55</v>
      </c>
      <c r="H100" t="s">
        <v>54</v>
      </c>
    </row>
    <row r="101" spans="1:8" ht="16.5" thickBot="1">
      <c r="A101" s="143" t="s">
        <v>68</v>
      </c>
      <c r="B101" s="139">
        <v>2014</v>
      </c>
      <c r="C101" s="140"/>
      <c r="D101" s="139">
        <v>2015</v>
      </c>
      <c r="E101" s="140"/>
      <c r="F101" s="139">
        <v>2016</v>
      </c>
      <c r="G101" s="140"/>
      <c r="H101" s="137" t="s">
        <v>1</v>
      </c>
    </row>
    <row r="102" spans="1:8" ht="16.5" thickBot="1">
      <c r="A102" s="144"/>
      <c r="B102" s="13" t="s">
        <v>51</v>
      </c>
      <c r="C102" s="14" t="s">
        <v>52</v>
      </c>
      <c r="D102" s="13" t="s">
        <v>51</v>
      </c>
      <c r="E102" s="14" t="s">
        <v>52</v>
      </c>
      <c r="F102" s="13" t="s">
        <v>51</v>
      </c>
      <c r="G102" s="14" t="s">
        <v>52</v>
      </c>
      <c r="H102" s="138"/>
    </row>
    <row r="103" spans="1:8">
      <c r="A103" s="88" t="s">
        <v>8</v>
      </c>
      <c r="B103" s="88">
        <v>386</v>
      </c>
      <c r="C103" s="88">
        <v>1246</v>
      </c>
      <c r="D103" s="88">
        <v>223</v>
      </c>
      <c r="E103" s="88">
        <v>277</v>
      </c>
      <c r="F103" s="88">
        <v>451</v>
      </c>
      <c r="G103" s="88">
        <v>500</v>
      </c>
      <c r="H103" s="125" t="s">
        <v>9</v>
      </c>
    </row>
    <row r="104" spans="1:8">
      <c r="A104" s="88" t="s">
        <v>16</v>
      </c>
      <c r="B104" s="22">
        <v>27.36</v>
      </c>
      <c r="C104" s="23">
        <v>110.27544560000001</v>
      </c>
      <c r="D104" s="24">
        <v>68.400000000000006</v>
      </c>
      <c r="E104" s="24">
        <v>235.79078299</v>
      </c>
      <c r="F104" s="24">
        <v>41.04</v>
      </c>
      <c r="G104" s="24">
        <v>121.32575235</v>
      </c>
      <c r="H104" s="125" t="s">
        <v>17</v>
      </c>
    </row>
    <row r="105" spans="1:8">
      <c r="A105" s="88" t="s">
        <v>93</v>
      </c>
      <c r="B105" s="20" t="s">
        <v>97</v>
      </c>
      <c r="C105" s="21" t="s">
        <v>97</v>
      </c>
      <c r="D105" s="89">
        <v>22</v>
      </c>
      <c r="E105" s="89">
        <v>127</v>
      </c>
      <c r="F105" s="21">
        <v>4.0000000000000001E-3</v>
      </c>
      <c r="G105" s="21">
        <v>8.110988999999999E-2</v>
      </c>
      <c r="H105" s="125" t="s">
        <v>5</v>
      </c>
    </row>
    <row r="106" spans="1:8">
      <c r="A106" s="88" t="s">
        <v>32</v>
      </c>
      <c r="B106" s="25" t="s">
        <v>97</v>
      </c>
      <c r="C106" s="26" t="s">
        <v>97</v>
      </c>
      <c r="D106" s="26" t="s">
        <v>97</v>
      </c>
      <c r="E106" s="26" t="s">
        <v>97</v>
      </c>
      <c r="F106" s="26">
        <v>4.0000000000000001E-3</v>
      </c>
      <c r="G106" s="26">
        <v>7.7587740000000002E-2</v>
      </c>
      <c r="H106" s="125" t="s">
        <v>33</v>
      </c>
    </row>
    <row r="107" spans="1:8">
      <c r="A107" s="88" t="s">
        <v>71</v>
      </c>
      <c r="B107" s="27" t="s">
        <v>97</v>
      </c>
      <c r="C107" s="27" t="s">
        <v>97</v>
      </c>
      <c r="D107" s="28" t="s">
        <v>97</v>
      </c>
      <c r="E107" s="28" t="s">
        <v>97</v>
      </c>
      <c r="F107" s="88">
        <v>34</v>
      </c>
      <c r="G107" s="88">
        <v>181</v>
      </c>
      <c r="H107" s="125" t="s">
        <v>39</v>
      </c>
    </row>
    <row r="108" spans="1:8" ht="15.75" thickBot="1">
      <c r="A108" s="88" t="s">
        <v>87</v>
      </c>
      <c r="B108" s="29">
        <v>1479.6399999999999</v>
      </c>
      <c r="C108" s="30">
        <v>6112.2285543999997</v>
      </c>
      <c r="D108" s="31">
        <v>1518.7195999999999</v>
      </c>
      <c r="E108" s="32">
        <v>5811.3493610700007</v>
      </c>
      <c r="F108" s="31">
        <v>2112.96</v>
      </c>
      <c r="G108" s="32">
        <v>7369.8473057199999</v>
      </c>
      <c r="H108" s="125" t="s">
        <v>318</v>
      </c>
    </row>
    <row r="109" spans="1:8" ht="16.5" thickBot="1">
      <c r="A109" s="11" t="s">
        <v>46</v>
      </c>
      <c r="B109" s="12">
        <f t="shared" ref="B109:G109" si="6">SUM(B103:B108)</f>
        <v>1893</v>
      </c>
      <c r="C109" s="12">
        <f t="shared" si="6"/>
        <v>7468.5039999999999</v>
      </c>
      <c r="D109" s="12">
        <f t="shared" si="6"/>
        <v>1832.1196</v>
      </c>
      <c r="E109" s="12">
        <f t="shared" si="6"/>
        <v>6451.1401440600002</v>
      </c>
      <c r="F109" s="12">
        <f t="shared" si="6"/>
        <v>2639.0079999999998</v>
      </c>
      <c r="G109" s="12">
        <f t="shared" si="6"/>
        <v>8172.3317557</v>
      </c>
      <c r="H109" s="11" t="s">
        <v>47</v>
      </c>
    </row>
    <row r="112" spans="1:8">
      <c r="B112" s="38"/>
      <c r="C112" s="38"/>
      <c r="D112" s="38"/>
      <c r="E112" s="38"/>
      <c r="F112" s="38"/>
      <c r="G112" s="38"/>
    </row>
    <row r="114" spans="1:8">
      <c r="B114" s="38"/>
      <c r="C114" s="38"/>
      <c r="D114" s="38"/>
      <c r="E114" s="38"/>
      <c r="F114" s="38"/>
      <c r="G114" s="38"/>
    </row>
    <row r="119" spans="1:8">
      <c r="A119" t="s">
        <v>242</v>
      </c>
      <c r="H119" t="s">
        <v>243</v>
      </c>
    </row>
    <row r="120" spans="1:8" ht="15.75" thickBot="1">
      <c r="A120" t="s">
        <v>53</v>
      </c>
      <c r="F120" t="s">
        <v>55</v>
      </c>
      <c r="H120" t="s">
        <v>54</v>
      </c>
    </row>
    <row r="121" spans="1:8" ht="16.5" thickBot="1">
      <c r="A121" s="143" t="s">
        <v>68</v>
      </c>
      <c r="B121" s="139">
        <v>2014</v>
      </c>
      <c r="C121" s="140"/>
      <c r="D121" s="139">
        <v>2015</v>
      </c>
      <c r="E121" s="140"/>
      <c r="F121" s="139">
        <v>2016</v>
      </c>
      <c r="G121" s="140"/>
      <c r="H121" s="137" t="s">
        <v>1</v>
      </c>
    </row>
    <row r="122" spans="1:8" ht="16.5" thickBot="1">
      <c r="A122" s="144"/>
      <c r="B122" s="13" t="s">
        <v>51</v>
      </c>
      <c r="C122" s="14" t="s">
        <v>52</v>
      </c>
      <c r="D122" s="13" t="s">
        <v>51</v>
      </c>
      <c r="E122" s="14" t="s">
        <v>52</v>
      </c>
      <c r="F122" s="13" t="s">
        <v>51</v>
      </c>
      <c r="G122" s="14" t="s">
        <v>52</v>
      </c>
      <c r="H122" s="138"/>
    </row>
    <row r="123" spans="1:8" ht="15.75">
      <c r="A123" s="4" t="s">
        <v>4</v>
      </c>
      <c r="B123" s="88">
        <v>0</v>
      </c>
      <c r="C123" s="88">
        <v>0</v>
      </c>
      <c r="D123" s="88">
        <v>2</v>
      </c>
      <c r="E123" s="88">
        <v>4</v>
      </c>
      <c r="F123" s="88">
        <v>0</v>
      </c>
      <c r="G123" s="88">
        <v>0</v>
      </c>
      <c r="H123" s="4" t="s">
        <v>5</v>
      </c>
    </row>
    <row r="124" spans="1:8" ht="15.75">
      <c r="A124" s="4" t="s">
        <v>10</v>
      </c>
      <c r="B124" s="88">
        <v>0</v>
      </c>
      <c r="C124" s="88">
        <v>0</v>
      </c>
      <c r="D124" s="88"/>
      <c r="E124" s="88">
        <v>1</v>
      </c>
      <c r="F124" s="88">
        <v>0</v>
      </c>
      <c r="G124" s="88">
        <v>0</v>
      </c>
      <c r="H124" s="4" t="s">
        <v>11</v>
      </c>
    </row>
    <row r="125" spans="1:8" ht="15.75" thickBot="1">
      <c r="A125" s="88" t="s">
        <v>183</v>
      </c>
      <c r="B125" s="88">
        <v>2</v>
      </c>
      <c r="C125" s="88">
        <v>46</v>
      </c>
      <c r="D125" s="88">
        <v>0</v>
      </c>
      <c r="E125" s="88">
        <v>0</v>
      </c>
      <c r="F125" s="88">
        <v>0</v>
      </c>
      <c r="G125" s="88">
        <v>0</v>
      </c>
      <c r="H125" s="125" t="s">
        <v>318</v>
      </c>
    </row>
    <row r="126" spans="1:8" ht="16.5" thickBot="1">
      <c r="A126" s="11" t="s">
        <v>46</v>
      </c>
      <c r="B126" s="12">
        <f>SUM(B123:B125)</f>
        <v>2</v>
      </c>
      <c r="C126" s="12">
        <f t="shared" ref="C126:G126" si="7">SUM(C123:C125)</f>
        <v>46</v>
      </c>
      <c r="D126" s="12">
        <f t="shared" si="7"/>
        <v>2</v>
      </c>
      <c r="E126" s="12">
        <f t="shared" si="7"/>
        <v>5</v>
      </c>
      <c r="F126" s="12">
        <f t="shared" si="7"/>
        <v>0</v>
      </c>
      <c r="G126" s="12">
        <f t="shared" si="7"/>
        <v>0</v>
      </c>
      <c r="H126" s="11" t="s">
        <v>47</v>
      </c>
    </row>
    <row r="132" spans="1:8">
      <c r="A132" t="s">
        <v>244</v>
      </c>
      <c r="H132" t="s">
        <v>245</v>
      </c>
    </row>
    <row r="133" spans="1:8" ht="15.75" thickBot="1">
      <c r="A133" t="s">
        <v>53</v>
      </c>
      <c r="F133" t="s">
        <v>55</v>
      </c>
      <c r="H133" t="s">
        <v>54</v>
      </c>
    </row>
    <row r="134" spans="1:8" ht="16.5" thickBot="1">
      <c r="A134" s="143" t="s">
        <v>68</v>
      </c>
      <c r="B134" s="139">
        <v>2014</v>
      </c>
      <c r="C134" s="140"/>
      <c r="D134" s="139">
        <v>2015</v>
      </c>
      <c r="E134" s="140"/>
      <c r="F134" s="139">
        <v>2016</v>
      </c>
      <c r="G134" s="140"/>
      <c r="H134" s="137" t="s">
        <v>1</v>
      </c>
    </row>
    <row r="135" spans="1:8" ht="16.5" thickBot="1">
      <c r="A135" s="144"/>
      <c r="B135" s="13" t="s">
        <v>51</v>
      </c>
      <c r="C135" s="14" t="s">
        <v>52</v>
      </c>
      <c r="D135" s="13" t="s">
        <v>51</v>
      </c>
      <c r="E135" s="14" t="s">
        <v>52</v>
      </c>
      <c r="F135" s="13" t="s">
        <v>51</v>
      </c>
      <c r="G135" s="14" t="s">
        <v>52</v>
      </c>
      <c r="H135" s="138"/>
    </row>
    <row r="136" spans="1:8" ht="15.75">
      <c r="A136" s="1" t="s">
        <v>2</v>
      </c>
      <c r="B136" s="88">
        <v>337</v>
      </c>
      <c r="C136" s="88">
        <v>1707</v>
      </c>
      <c r="D136" s="88">
        <v>321</v>
      </c>
      <c r="E136" s="88">
        <v>1712</v>
      </c>
      <c r="F136" s="88">
        <v>192</v>
      </c>
      <c r="G136" s="88">
        <v>1044</v>
      </c>
      <c r="H136" s="1" t="s">
        <v>3</v>
      </c>
    </row>
    <row r="137" spans="1:8" ht="15.75">
      <c r="A137" s="4" t="s">
        <v>4</v>
      </c>
      <c r="B137" s="88">
        <v>5570</v>
      </c>
      <c r="C137" s="88">
        <v>6917.9999999999964</v>
      </c>
      <c r="D137" s="88">
        <v>5459.9999999999964</v>
      </c>
      <c r="E137" s="88">
        <v>4604.0000000000036</v>
      </c>
      <c r="F137" s="88">
        <v>4424</v>
      </c>
      <c r="G137" s="88">
        <v>3548</v>
      </c>
      <c r="H137" s="4" t="s">
        <v>5</v>
      </c>
    </row>
    <row r="138" spans="1:8" ht="15.75">
      <c r="A138" s="4" t="s">
        <v>6</v>
      </c>
      <c r="B138" s="88">
        <v>5605</v>
      </c>
      <c r="C138" s="88">
        <v>2525</v>
      </c>
      <c r="D138" s="88">
        <v>3782</v>
      </c>
      <c r="E138" s="88">
        <v>2201</v>
      </c>
      <c r="F138" s="88">
        <v>3591</v>
      </c>
      <c r="G138" s="88">
        <v>3404</v>
      </c>
      <c r="H138" s="4" t="s">
        <v>7</v>
      </c>
    </row>
    <row r="139" spans="1:8" ht="15.75">
      <c r="A139" s="4" t="s">
        <v>18</v>
      </c>
      <c r="B139" s="5"/>
      <c r="C139" s="5"/>
      <c r="D139" s="88">
        <v>30</v>
      </c>
      <c r="E139" s="88">
        <v>49</v>
      </c>
      <c r="F139" s="5"/>
      <c r="G139" s="5"/>
      <c r="H139" s="4" t="s">
        <v>19</v>
      </c>
    </row>
    <row r="140" spans="1:8" ht="15.75">
      <c r="A140" s="4" t="s">
        <v>24</v>
      </c>
      <c r="B140" s="88">
        <v>20</v>
      </c>
      <c r="C140" s="88">
        <v>121</v>
      </c>
      <c r="D140" s="7"/>
      <c r="E140" s="7"/>
      <c r="F140" s="7"/>
      <c r="G140" s="7"/>
      <c r="H140" s="4" t="s">
        <v>25</v>
      </c>
    </row>
    <row r="141" spans="1:8" ht="15.75">
      <c r="A141" s="4" t="s">
        <v>26</v>
      </c>
      <c r="B141" s="88">
        <v>24</v>
      </c>
      <c r="C141" s="88">
        <v>28</v>
      </c>
      <c r="D141" s="88">
        <v>1952</v>
      </c>
      <c r="E141" s="88">
        <v>2517</v>
      </c>
      <c r="F141" s="88">
        <v>925</v>
      </c>
      <c r="G141" s="88">
        <v>2373</v>
      </c>
      <c r="H141" s="4" t="s">
        <v>27</v>
      </c>
    </row>
    <row r="142" spans="1:8" ht="15.75">
      <c r="A142" s="4" t="s">
        <v>30</v>
      </c>
      <c r="B142" s="88">
        <v>8841</v>
      </c>
      <c r="C142" s="88">
        <v>3966</v>
      </c>
      <c r="D142" s="88">
        <v>7386</v>
      </c>
      <c r="E142" s="88">
        <v>3337</v>
      </c>
      <c r="F142" s="88">
        <v>8455</v>
      </c>
      <c r="G142" s="88">
        <v>5057</v>
      </c>
      <c r="H142" s="4" t="s">
        <v>31</v>
      </c>
    </row>
    <row r="143" spans="1:8" ht="15.75">
      <c r="A143" s="4" t="s">
        <v>32</v>
      </c>
      <c r="B143" s="88">
        <v>4185</v>
      </c>
      <c r="C143" s="88">
        <v>3383</v>
      </c>
      <c r="D143" s="88">
        <v>3910</v>
      </c>
      <c r="E143" s="88">
        <v>3540</v>
      </c>
      <c r="F143" s="88">
        <v>3910</v>
      </c>
      <c r="G143" s="88">
        <v>3540</v>
      </c>
      <c r="H143" s="4" t="s">
        <v>33</v>
      </c>
    </row>
    <row r="144" spans="1:8" ht="15.75">
      <c r="A144" s="4" t="s">
        <v>34</v>
      </c>
      <c r="B144" s="88">
        <v>103</v>
      </c>
      <c r="C144" s="88">
        <v>789</v>
      </c>
      <c r="D144" s="88">
        <v>79</v>
      </c>
      <c r="E144" s="88">
        <v>658</v>
      </c>
      <c r="F144" s="88">
        <v>72</v>
      </c>
      <c r="G144" s="88">
        <v>558</v>
      </c>
      <c r="H144" s="4" t="s">
        <v>35</v>
      </c>
    </row>
    <row r="145" spans="1:8" ht="15.75">
      <c r="A145" s="4" t="s">
        <v>36</v>
      </c>
      <c r="B145" s="7"/>
      <c r="C145" s="7"/>
      <c r="D145" s="7"/>
      <c r="E145" s="5"/>
      <c r="F145" s="88">
        <v>37</v>
      </c>
      <c r="G145" s="88">
        <v>238</v>
      </c>
      <c r="H145" s="4" t="s">
        <v>37</v>
      </c>
    </row>
    <row r="146" spans="1:8" ht="15.75">
      <c r="A146" s="4" t="s">
        <v>38</v>
      </c>
      <c r="B146" s="88">
        <v>440</v>
      </c>
      <c r="C146" s="88">
        <v>2629</v>
      </c>
      <c r="D146" s="88">
        <v>964</v>
      </c>
      <c r="E146" s="88">
        <v>4148</v>
      </c>
      <c r="F146" s="88">
        <v>1232.0000000000036</v>
      </c>
      <c r="G146" s="88">
        <v>3428</v>
      </c>
      <c r="H146" s="4" t="s">
        <v>39</v>
      </c>
    </row>
    <row r="147" spans="1:8" ht="15.75">
      <c r="A147" s="4" t="s">
        <v>40</v>
      </c>
      <c r="B147" s="88">
        <v>26</v>
      </c>
      <c r="C147" s="88">
        <v>195</v>
      </c>
      <c r="D147" s="88">
        <v>49</v>
      </c>
      <c r="E147" s="88">
        <v>259</v>
      </c>
      <c r="F147" s="88">
        <v>17</v>
      </c>
      <c r="G147" s="88">
        <v>89</v>
      </c>
      <c r="H147" s="4" t="s">
        <v>41</v>
      </c>
    </row>
    <row r="148" spans="1:8" ht="16.5" thickBot="1">
      <c r="A148" s="8" t="s">
        <v>44</v>
      </c>
      <c r="B148" s="88">
        <v>1459</v>
      </c>
      <c r="C148" s="88">
        <v>5115</v>
      </c>
      <c r="D148" s="88">
        <v>0</v>
      </c>
      <c r="E148" s="88">
        <v>0</v>
      </c>
      <c r="F148" s="88">
        <v>29</v>
      </c>
      <c r="G148" s="88">
        <v>27</v>
      </c>
      <c r="H148" s="8" t="s">
        <v>45</v>
      </c>
    </row>
    <row r="149" spans="1:8" ht="16.5" thickBot="1">
      <c r="A149" s="11" t="s">
        <v>46</v>
      </c>
      <c r="B149" s="12">
        <f t="shared" ref="B149:G149" si="8">SUM(B136:B148)</f>
        <v>26610</v>
      </c>
      <c r="C149" s="12">
        <f t="shared" si="8"/>
        <v>27375.999999999996</v>
      </c>
      <c r="D149" s="12">
        <f t="shared" si="8"/>
        <v>23932.999999999996</v>
      </c>
      <c r="E149" s="12">
        <f t="shared" si="8"/>
        <v>23025.000000000004</v>
      </c>
      <c r="F149" s="12">
        <f t="shared" si="8"/>
        <v>22884.000000000004</v>
      </c>
      <c r="G149" s="12">
        <f t="shared" si="8"/>
        <v>23306</v>
      </c>
      <c r="H149" s="11" t="s">
        <v>47</v>
      </c>
    </row>
    <row r="155" spans="1:8">
      <c r="A155" t="s">
        <v>246</v>
      </c>
      <c r="G155" s="38"/>
      <c r="H155" t="s">
        <v>247</v>
      </c>
    </row>
    <row r="156" spans="1:8" ht="15.75" thickBot="1">
      <c r="A156" t="s">
        <v>53</v>
      </c>
      <c r="F156" t="s">
        <v>55</v>
      </c>
      <c r="H156" t="s">
        <v>54</v>
      </c>
    </row>
    <row r="157" spans="1:8" ht="16.5" thickBot="1">
      <c r="A157" s="143" t="s">
        <v>68</v>
      </c>
      <c r="B157" s="139">
        <v>2014</v>
      </c>
      <c r="C157" s="140"/>
      <c r="D157" s="139">
        <v>2015</v>
      </c>
      <c r="E157" s="140"/>
      <c r="F157" s="139">
        <v>2016</v>
      </c>
      <c r="G157" s="140"/>
      <c r="H157" s="137" t="s">
        <v>1</v>
      </c>
    </row>
    <row r="158" spans="1:8" ht="16.5" thickBot="1">
      <c r="A158" s="144"/>
      <c r="B158" s="13" t="s">
        <v>51</v>
      </c>
      <c r="C158" s="14" t="s">
        <v>52</v>
      </c>
      <c r="D158" s="13" t="s">
        <v>51</v>
      </c>
      <c r="E158" s="14" t="s">
        <v>52</v>
      </c>
      <c r="F158" s="13" t="s">
        <v>51</v>
      </c>
      <c r="G158" s="14" t="s">
        <v>52</v>
      </c>
      <c r="H158" s="138"/>
    </row>
    <row r="159" spans="1:8" ht="15.75">
      <c r="A159" s="110" t="s">
        <v>69</v>
      </c>
      <c r="B159" s="111">
        <v>217.9</v>
      </c>
      <c r="C159" s="111">
        <v>217.8</v>
      </c>
      <c r="D159" s="111">
        <f>SUM(D161:D163)</f>
        <v>177</v>
      </c>
      <c r="E159" s="111">
        <f>SUM(E161:E163)</f>
        <v>700</v>
      </c>
      <c r="F159" s="111">
        <v>766</v>
      </c>
      <c r="G159" s="111">
        <v>506.24799999999999</v>
      </c>
      <c r="H159" s="1" t="s">
        <v>333</v>
      </c>
    </row>
    <row r="160" spans="1:8" ht="15.75">
      <c r="A160" s="1" t="s">
        <v>2</v>
      </c>
      <c r="B160" s="88"/>
      <c r="C160" s="88"/>
      <c r="D160" s="88"/>
      <c r="E160" s="88"/>
      <c r="F160" s="88"/>
      <c r="G160" s="88"/>
      <c r="H160" s="1" t="s">
        <v>3</v>
      </c>
    </row>
    <row r="161" spans="1:8" ht="15.75">
      <c r="A161" s="4" t="s">
        <v>4</v>
      </c>
      <c r="B161" s="88"/>
      <c r="C161" s="88"/>
      <c r="D161" s="88">
        <v>22</v>
      </c>
      <c r="E161" s="88">
        <v>113</v>
      </c>
      <c r="F161" s="88"/>
      <c r="G161" s="88"/>
      <c r="H161" s="4" t="s">
        <v>5</v>
      </c>
    </row>
    <row r="162" spans="1:8" ht="15.75">
      <c r="A162" s="4" t="s">
        <v>16</v>
      </c>
      <c r="B162" s="5"/>
      <c r="C162" s="5"/>
      <c r="D162" s="88">
        <v>65</v>
      </c>
      <c r="E162" s="88">
        <v>256</v>
      </c>
      <c r="F162" s="5"/>
      <c r="G162" s="5"/>
      <c r="H162" s="125" t="s">
        <v>17</v>
      </c>
    </row>
    <row r="163" spans="1:8" ht="16.5" thickBot="1">
      <c r="A163" s="4" t="s">
        <v>71</v>
      </c>
      <c r="B163" s="88"/>
      <c r="C163" s="88"/>
      <c r="D163" s="88">
        <v>90</v>
      </c>
      <c r="E163" s="88">
        <v>331</v>
      </c>
      <c r="F163" s="88"/>
      <c r="G163" s="88"/>
      <c r="H163" s="4" t="s">
        <v>39</v>
      </c>
    </row>
    <row r="164" spans="1:8" ht="16.5" thickBot="1">
      <c r="A164" s="11" t="s">
        <v>46</v>
      </c>
      <c r="B164" s="12">
        <f>SUM(B159:B162)</f>
        <v>217.9</v>
      </c>
      <c r="C164" s="12">
        <f>SUM(C159:C162)</f>
        <v>217.8</v>
      </c>
      <c r="D164" s="12">
        <f>SUM(D161:D163)</f>
        <v>177</v>
      </c>
      <c r="E164" s="12">
        <f>SUM(E161:E163)</f>
        <v>700</v>
      </c>
      <c r="F164" s="12">
        <f>SUM(F159:F162)</f>
        <v>766</v>
      </c>
      <c r="G164" s="12">
        <f>SUM(G159:G162)</f>
        <v>506.24799999999999</v>
      </c>
      <c r="H164" s="11" t="s">
        <v>47</v>
      </c>
    </row>
    <row r="169" spans="1:8">
      <c r="A169" t="s">
        <v>248</v>
      </c>
      <c r="H169" t="s">
        <v>249</v>
      </c>
    </row>
    <row r="170" spans="1:8" ht="15.75" thickBot="1">
      <c r="A170" t="s">
        <v>53</v>
      </c>
      <c r="F170" t="s">
        <v>55</v>
      </c>
      <c r="H170" t="s">
        <v>54</v>
      </c>
    </row>
    <row r="171" spans="1:8" ht="16.5" thickBot="1">
      <c r="A171" s="143" t="s">
        <v>68</v>
      </c>
      <c r="B171" s="139">
        <v>2014</v>
      </c>
      <c r="C171" s="140"/>
      <c r="D171" s="139">
        <v>2015</v>
      </c>
      <c r="E171" s="140"/>
      <c r="F171" s="139">
        <v>2016</v>
      </c>
      <c r="G171" s="140"/>
      <c r="H171" s="137" t="s">
        <v>1</v>
      </c>
    </row>
    <row r="172" spans="1:8" ht="16.5" thickBot="1">
      <c r="A172" s="144"/>
      <c r="B172" s="13" t="s">
        <v>51</v>
      </c>
      <c r="C172" s="14" t="s">
        <v>52</v>
      </c>
      <c r="D172" s="13" t="s">
        <v>51</v>
      </c>
      <c r="E172" s="14" t="s">
        <v>52</v>
      </c>
      <c r="F172" s="13" t="s">
        <v>51</v>
      </c>
      <c r="G172" s="14" t="s">
        <v>52</v>
      </c>
      <c r="H172" s="138"/>
    </row>
    <row r="173" spans="1:8" ht="15.75">
      <c r="A173" s="1" t="s">
        <v>2</v>
      </c>
      <c r="B173" s="88">
        <v>11</v>
      </c>
      <c r="C173" s="88">
        <v>189</v>
      </c>
      <c r="D173" s="88">
        <v>3</v>
      </c>
      <c r="E173" s="88">
        <v>20</v>
      </c>
      <c r="F173" s="88">
        <v>1</v>
      </c>
      <c r="G173" s="88">
        <v>18</v>
      </c>
      <c r="H173" s="1" t="s">
        <v>3</v>
      </c>
    </row>
    <row r="174" spans="1:8" ht="15.75">
      <c r="A174" s="4" t="s">
        <v>4</v>
      </c>
      <c r="B174" s="5"/>
      <c r="C174" s="5">
        <v>1</v>
      </c>
      <c r="D174" s="5"/>
      <c r="E174" s="5"/>
      <c r="F174" s="5"/>
      <c r="G174" s="5"/>
      <c r="H174" s="4" t="s">
        <v>5</v>
      </c>
    </row>
    <row r="175" spans="1:8" ht="15.75">
      <c r="A175" s="4" t="s">
        <v>6</v>
      </c>
      <c r="B175" s="5"/>
      <c r="C175" s="5"/>
      <c r="D175" s="5"/>
      <c r="E175" s="5"/>
      <c r="F175" s="5"/>
      <c r="G175" s="5"/>
      <c r="H175" s="4" t="s">
        <v>7</v>
      </c>
    </row>
    <row r="176" spans="1:8" ht="15.75">
      <c r="A176" s="4" t="s">
        <v>8</v>
      </c>
      <c r="B176" s="6"/>
      <c r="C176" s="6">
        <v>1</v>
      </c>
      <c r="D176" s="5"/>
      <c r="E176" s="5"/>
      <c r="F176" s="5"/>
      <c r="G176" s="5"/>
      <c r="H176" s="4" t="s">
        <v>9</v>
      </c>
    </row>
    <row r="177" spans="1:8" ht="16.5" thickBot="1">
      <c r="A177" s="4" t="s">
        <v>24</v>
      </c>
      <c r="B177" s="88">
        <v>77</v>
      </c>
      <c r="C177" s="88">
        <v>39</v>
      </c>
      <c r="D177" s="7"/>
      <c r="E177" s="7"/>
      <c r="F177" s="7"/>
      <c r="G177" s="7"/>
      <c r="H177" s="4" t="s">
        <v>25</v>
      </c>
    </row>
    <row r="178" spans="1:8" ht="16.5" thickBot="1">
      <c r="A178" s="11" t="s">
        <v>46</v>
      </c>
      <c r="B178" s="12">
        <f>SUM(B173:B177)</f>
        <v>88</v>
      </c>
      <c r="C178" s="12">
        <f t="shared" ref="C178:G178" si="9">SUM(C173:C177)</f>
        <v>230</v>
      </c>
      <c r="D178" s="12">
        <f t="shared" si="9"/>
        <v>3</v>
      </c>
      <c r="E178" s="12">
        <f t="shared" si="9"/>
        <v>20</v>
      </c>
      <c r="F178" s="12">
        <f t="shared" si="9"/>
        <v>1</v>
      </c>
      <c r="G178" s="12">
        <f t="shared" si="9"/>
        <v>18</v>
      </c>
      <c r="H178" s="11" t="s">
        <v>47</v>
      </c>
    </row>
    <row r="184" spans="1:8">
      <c r="A184" t="s">
        <v>250</v>
      </c>
      <c r="H184" t="s">
        <v>251</v>
      </c>
    </row>
    <row r="185" spans="1:8" ht="15.75" thickBot="1">
      <c r="A185" t="s">
        <v>53</v>
      </c>
      <c r="F185" t="s">
        <v>55</v>
      </c>
      <c r="H185" t="s">
        <v>54</v>
      </c>
    </row>
    <row r="186" spans="1:8" ht="16.5" thickBot="1">
      <c r="A186" s="143" t="s">
        <v>68</v>
      </c>
      <c r="B186" s="139">
        <v>2014</v>
      </c>
      <c r="C186" s="140"/>
      <c r="D186" s="139">
        <v>2015</v>
      </c>
      <c r="E186" s="140"/>
      <c r="F186" s="139">
        <v>2016</v>
      </c>
      <c r="G186" s="140"/>
      <c r="H186" s="137" t="s">
        <v>1</v>
      </c>
    </row>
    <row r="187" spans="1:8" ht="16.5" thickBot="1">
      <c r="A187" s="144"/>
      <c r="B187" s="13" t="s">
        <v>51</v>
      </c>
      <c r="C187" s="14" t="s">
        <v>52</v>
      </c>
      <c r="D187" s="13" t="s">
        <v>51</v>
      </c>
      <c r="E187" s="14" t="s">
        <v>52</v>
      </c>
      <c r="F187" s="13" t="s">
        <v>51</v>
      </c>
      <c r="G187" s="14" t="s">
        <v>52</v>
      </c>
      <c r="H187" s="138"/>
    </row>
    <row r="188" spans="1:8" ht="15.75">
      <c r="A188" s="133" t="s">
        <v>2</v>
      </c>
      <c r="B188" s="136"/>
      <c r="C188" s="136"/>
      <c r="D188" s="136">
        <v>534</v>
      </c>
      <c r="E188" s="136">
        <v>1013</v>
      </c>
      <c r="F188" s="136">
        <v>715</v>
      </c>
      <c r="G188" s="136">
        <v>1103</v>
      </c>
      <c r="H188" s="1" t="s">
        <v>3</v>
      </c>
    </row>
    <row r="189" spans="1:8" ht="15.75">
      <c r="A189" s="134" t="s">
        <v>4</v>
      </c>
      <c r="B189" s="136">
        <v>202</v>
      </c>
      <c r="C189" s="136">
        <v>2148</v>
      </c>
      <c r="D189" s="136">
        <v>230</v>
      </c>
      <c r="E189" s="136">
        <v>2460</v>
      </c>
      <c r="F189" s="136">
        <v>254</v>
      </c>
      <c r="G189" s="136">
        <v>1858</v>
      </c>
      <c r="H189" s="4" t="s">
        <v>5</v>
      </c>
    </row>
    <row r="190" spans="1:8" ht="15.75">
      <c r="A190" s="134" t="s">
        <v>16</v>
      </c>
      <c r="B190" s="136"/>
      <c r="C190" s="136"/>
      <c r="D190" s="136">
        <v>88</v>
      </c>
      <c r="E190" s="136">
        <v>178</v>
      </c>
      <c r="F190" s="136"/>
      <c r="G190" s="136"/>
      <c r="H190" s="4" t="s">
        <v>17</v>
      </c>
    </row>
    <row r="191" spans="1:8" ht="15.75">
      <c r="A191" s="134" t="s">
        <v>26</v>
      </c>
      <c r="B191" s="136">
        <v>154.9</v>
      </c>
      <c r="C191" s="136">
        <v>199.7</v>
      </c>
      <c r="D191" s="136">
        <v>373.8</v>
      </c>
      <c r="E191" s="136">
        <v>549.70000000000005</v>
      </c>
      <c r="F191" s="136">
        <v>414.4</v>
      </c>
      <c r="G191" s="136">
        <v>461.2</v>
      </c>
      <c r="H191" s="4" t="s">
        <v>27</v>
      </c>
    </row>
    <row r="192" spans="1:8" ht="15.75">
      <c r="A192" s="134" t="s">
        <v>34</v>
      </c>
      <c r="B192" s="136"/>
      <c r="C192" s="136"/>
      <c r="D192" s="136">
        <v>57</v>
      </c>
      <c r="E192" s="136">
        <v>89</v>
      </c>
      <c r="F192" s="136">
        <v>69</v>
      </c>
      <c r="G192" s="136">
        <v>95</v>
      </c>
      <c r="H192" s="4" t="s">
        <v>35</v>
      </c>
    </row>
    <row r="193" spans="1:8" ht="15.75">
      <c r="A193" s="134" t="s">
        <v>38</v>
      </c>
      <c r="B193" s="136"/>
      <c r="C193" s="136"/>
      <c r="D193" s="136">
        <v>33</v>
      </c>
      <c r="E193" s="136">
        <v>192</v>
      </c>
      <c r="F193" s="136">
        <v>39</v>
      </c>
      <c r="G193" s="136">
        <v>55</v>
      </c>
      <c r="H193" s="4" t="s">
        <v>39</v>
      </c>
    </row>
    <row r="194" spans="1:8" ht="15.75">
      <c r="A194" s="135" t="s">
        <v>44</v>
      </c>
      <c r="B194" s="136">
        <v>31</v>
      </c>
      <c r="C194" s="136">
        <v>20</v>
      </c>
      <c r="D194" s="136">
        <v>2</v>
      </c>
      <c r="E194" s="136">
        <v>1</v>
      </c>
      <c r="F194" s="136"/>
      <c r="G194" s="136"/>
      <c r="H194" s="8" t="s">
        <v>45</v>
      </c>
    </row>
    <row r="195" spans="1:8" ht="15.75" thickBot="1">
      <c r="A195" s="134" t="s">
        <v>183</v>
      </c>
      <c r="B195" s="136">
        <v>187.64799999999997</v>
      </c>
      <c r="C195" s="136">
        <v>222.44399999999987</v>
      </c>
      <c r="D195" s="136">
        <v>475.89699999999999</v>
      </c>
      <c r="E195" s="136">
        <v>856.09999999999968</v>
      </c>
      <c r="F195" s="136">
        <v>531.88199999999995</v>
      </c>
      <c r="G195" s="136">
        <v>634.85899999999958</v>
      </c>
      <c r="H195" s="125" t="s">
        <v>318</v>
      </c>
    </row>
    <row r="196" spans="1:8" ht="16.5" thickBot="1">
      <c r="A196" s="11" t="s">
        <v>46</v>
      </c>
      <c r="B196" s="12">
        <f>SUM(B188:B195)</f>
        <v>575.548</v>
      </c>
      <c r="C196" s="12">
        <f t="shared" ref="C196:G196" si="10">SUM(C188:C195)</f>
        <v>2590.1439999999998</v>
      </c>
      <c r="D196" s="12">
        <f t="shared" si="10"/>
        <v>1793.6969999999999</v>
      </c>
      <c r="E196" s="12">
        <f t="shared" si="10"/>
        <v>5338.7999999999993</v>
      </c>
      <c r="F196" s="12">
        <f t="shared" si="10"/>
        <v>2023.2820000000002</v>
      </c>
      <c r="G196" s="12">
        <f t="shared" si="10"/>
        <v>4207.0589999999993</v>
      </c>
      <c r="H196" s="11" t="s">
        <v>47</v>
      </c>
    </row>
    <row r="202" spans="1:8">
      <c r="A202" t="s">
        <v>252</v>
      </c>
      <c r="H202" t="s">
        <v>253</v>
      </c>
    </row>
    <row r="203" spans="1:8" ht="15.75" thickBot="1">
      <c r="A203" t="s">
        <v>53</v>
      </c>
      <c r="F203" t="s">
        <v>55</v>
      </c>
      <c r="H203" t="s">
        <v>54</v>
      </c>
    </row>
    <row r="204" spans="1:8" ht="16.5" thickBot="1">
      <c r="A204" s="143" t="s">
        <v>68</v>
      </c>
      <c r="B204" s="139">
        <v>2014</v>
      </c>
      <c r="C204" s="140"/>
      <c r="D204" s="139">
        <v>2015</v>
      </c>
      <c r="E204" s="140"/>
      <c r="F204" s="139">
        <v>2016</v>
      </c>
      <c r="G204" s="140"/>
      <c r="H204" s="137" t="s">
        <v>1</v>
      </c>
    </row>
    <row r="205" spans="1:8" ht="16.5" thickBot="1">
      <c r="A205" s="144"/>
      <c r="B205" s="13" t="s">
        <v>51</v>
      </c>
      <c r="C205" s="14" t="s">
        <v>52</v>
      </c>
      <c r="D205" s="13" t="s">
        <v>51</v>
      </c>
      <c r="E205" s="14" t="s">
        <v>52</v>
      </c>
      <c r="F205" s="13" t="s">
        <v>51</v>
      </c>
      <c r="G205" s="14" t="s">
        <v>52</v>
      </c>
      <c r="H205" s="138"/>
    </row>
    <row r="206" spans="1:8" ht="16.5" thickBot="1">
      <c r="A206" s="1" t="s">
        <v>229</v>
      </c>
      <c r="B206" s="5">
        <v>165</v>
      </c>
      <c r="C206" s="5">
        <v>1766</v>
      </c>
      <c r="D206" s="5">
        <v>195</v>
      </c>
      <c r="E206" s="5">
        <v>2145</v>
      </c>
      <c r="F206" s="5">
        <v>162</v>
      </c>
      <c r="G206" s="5">
        <v>1559.9999999999998</v>
      </c>
      <c r="H206" s="125" t="s">
        <v>334</v>
      </c>
    </row>
    <row r="207" spans="1:8" ht="16.5" thickBot="1">
      <c r="A207" s="11" t="s">
        <v>46</v>
      </c>
      <c r="B207" s="12">
        <f>SUM(B206)</f>
        <v>165</v>
      </c>
      <c r="C207" s="12">
        <f t="shared" ref="C207:G207" si="11">SUM(C206)</f>
        <v>1766</v>
      </c>
      <c r="D207" s="12">
        <f t="shared" si="11"/>
        <v>195</v>
      </c>
      <c r="E207" s="12">
        <f t="shared" si="11"/>
        <v>2145</v>
      </c>
      <c r="F207" s="12">
        <f t="shared" si="11"/>
        <v>162</v>
      </c>
      <c r="G207" s="12">
        <f t="shared" si="11"/>
        <v>1559.9999999999998</v>
      </c>
      <c r="H207" s="11" t="s">
        <v>47</v>
      </c>
    </row>
    <row r="212" spans="1:8">
      <c r="A212" t="s">
        <v>254</v>
      </c>
      <c r="H212" t="s">
        <v>255</v>
      </c>
    </row>
    <row r="213" spans="1:8" ht="15.75" thickBot="1">
      <c r="A213" t="s">
        <v>53</v>
      </c>
      <c r="F213" t="s">
        <v>55</v>
      </c>
      <c r="H213" t="s">
        <v>54</v>
      </c>
    </row>
    <row r="214" spans="1:8" ht="16.5" thickBot="1">
      <c r="A214" s="143" t="s">
        <v>68</v>
      </c>
      <c r="B214" s="139">
        <v>2014</v>
      </c>
      <c r="C214" s="140"/>
      <c r="D214" s="139">
        <v>2015</v>
      </c>
      <c r="E214" s="140"/>
      <c r="F214" s="139">
        <v>2016</v>
      </c>
      <c r="G214" s="140"/>
      <c r="H214" s="145" t="s">
        <v>1</v>
      </c>
    </row>
    <row r="215" spans="1:8" ht="16.5" thickBot="1">
      <c r="A215" s="144"/>
      <c r="B215" s="13" t="s">
        <v>51</v>
      </c>
      <c r="C215" s="14" t="s">
        <v>52</v>
      </c>
      <c r="D215" s="13" t="s">
        <v>51</v>
      </c>
      <c r="E215" s="14" t="s">
        <v>52</v>
      </c>
      <c r="F215" s="13" t="s">
        <v>51</v>
      </c>
      <c r="G215" s="14" t="s">
        <v>52</v>
      </c>
      <c r="H215" s="146"/>
    </row>
    <row r="216" spans="1:8" ht="15.75">
      <c r="A216" s="4" t="s">
        <v>69</v>
      </c>
      <c r="B216" s="5"/>
      <c r="C216" s="5"/>
      <c r="D216" s="88"/>
      <c r="E216" s="88"/>
      <c r="F216" s="5"/>
      <c r="G216" s="5"/>
      <c r="H216" s="1" t="s">
        <v>333</v>
      </c>
    </row>
    <row r="217" spans="1:8" ht="15.75">
      <c r="A217" s="4" t="s">
        <v>98</v>
      </c>
      <c r="B217" s="115">
        <v>99.810099999999991</v>
      </c>
      <c r="C217" s="115">
        <v>604.00936767668395</v>
      </c>
      <c r="D217" s="115">
        <v>200.35729999999998</v>
      </c>
      <c r="E217" s="115">
        <v>508.54800196891188</v>
      </c>
      <c r="F217" s="115">
        <v>85.539999999999992</v>
      </c>
      <c r="G217" s="115">
        <v>248.76432</v>
      </c>
      <c r="H217" s="1" t="s">
        <v>3</v>
      </c>
    </row>
    <row r="218" spans="1:8" ht="15.75">
      <c r="A218" s="4" t="s">
        <v>99</v>
      </c>
      <c r="B218" s="115">
        <v>53654.575099999645</v>
      </c>
      <c r="C218" s="115">
        <v>86069.541913470734</v>
      </c>
      <c r="D218" s="115">
        <v>63122.315899999994</v>
      </c>
      <c r="E218" s="115">
        <v>102601.84489808283</v>
      </c>
      <c r="F218" s="115">
        <v>66646.464349999995</v>
      </c>
      <c r="G218" s="115">
        <v>97027.401030000008</v>
      </c>
      <c r="H218" s="1" t="s">
        <v>5</v>
      </c>
    </row>
    <row r="219" spans="1:8" ht="15.75">
      <c r="A219" s="4" t="s">
        <v>6</v>
      </c>
      <c r="B219" s="115">
        <v>27.0336</v>
      </c>
      <c r="C219" s="115">
        <v>121.02207668393781</v>
      </c>
      <c r="D219" s="115">
        <v>113.64109999999999</v>
      </c>
      <c r="E219" s="115">
        <v>180.04474136010367</v>
      </c>
      <c r="F219" s="115">
        <v>316.51600000000002</v>
      </c>
      <c r="G219" s="115">
        <v>253.22689</v>
      </c>
      <c r="H219" s="1" t="s">
        <v>7</v>
      </c>
    </row>
    <row r="220" spans="1:8" ht="15.75">
      <c r="A220" s="4" t="s">
        <v>16</v>
      </c>
      <c r="B220" s="115">
        <v>19801.470999999983</v>
      </c>
      <c r="C220" s="115">
        <v>21327.822111398982</v>
      </c>
      <c r="D220" s="115">
        <v>18376.564299999995</v>
      </c>
      <c r="E220" s="115">
        <v>26952.896543730578</v>
      </c>
      <c r="F220" s="115">
        <v>19224.305999999997</v>
      </c>
      <c r="G220" s="115">
        <v>30559.57576</v>
      </c>
      <c r="H220" s="1" t="s">
        <v>17</v>
      </c>
    </row>
    <row r="221" spans="1:8" ht="15.75">
      <c r="A221" s="4" t="s">
        <v>24</v>
      </c>
      <c r="B221" s="115">
        <v>367.262</v>
      </c>
      <c r="C221" s="115">
        <v>2687.6746113989634</v>
      </c>
      <c r="D221" s="115">
        <v>286.49</v>
      </c>
      <c r="E221" s="115">
        <v>709.01109326424876</v>
      </c>
      <c r="F221" s="115">
        <v>40</v>
      </c>
      <c r="G221" s="115">
        <v>77.699999999999989</v>
      </c>
      <c r="H221" s="1" t="s">
        <v>25</v>
      </c>
    </row>
    <row r="222" spans="1:8" ht="15.75">
      <c r="A222" s="4" t="s">
        <v>32</v>
      </c>
      <c r="B222" s="115">
        <v>769.1235999999999</v>
      </c>
      <c r="C222" s="115">
        <v>825.76729999999986</v>
      </c>
      <c r="D222" s="115">
        <v>587</v>
      </c>
      <c r="E222" s="115">
        <v>515.96704663212438</v>
      </c>
      <c r="F222" s="115">
        <v>476.48399999999998</v>
      </c>
      <c r="G222" s="115">
        <v>416.77502999999984</v>
      </c>
      <c r="H222" s="1" t="s">
        <v>33</v>
      </c>
    </row>
    <row r="223" spans="1:8" ht="15.75">
      <c r="A223" s="4" t="s">
        <v>44</v>
      </c>
      <c r="B223" s="115">
        <v>67.530200000000008</v>
      </c>
      <c r="C223" s="115">
        <v>209.93844559585494</v>
      </c>
      <c r="D223" s="115">
        <v>24.576000000000001</v>
      </c>
      <c r="E223" s="115">
        <v>85.377326424870475</v>
      </c>
      <c r="F223" s="115">
        <v>81.055999999999997</v>
      </c>
      <c r="G223" s="115">
        <v>113.17004999999999</v>
      </c>
      <c r="H223" s="1" t="s">
        <v>45</v>
      </c>
    </row>
    <row r="224" spans="1:8" ht="15.75">
      <c r="A224" s="4" t="s">
        <v>8</v>
      </c>
      <c r="B224" s="115">
        <v>80.697599999999994</v>
      </c>
      <c r="C224" s="115">
        <v>528.66693056994814</v>
      </c>
      <c r="D224" s="115">
        <v>0</v>
      </c>
      <c r="E224" s="115">
        <v>0</v>
      </c>
      <c r="F224" s="115">
        <v>0</v>
      </c>
      <c r="G224" s="115">
        <v>0</v>
      </c>
      <c r="H224" s="1" t="s">
        <v>9</v>
      </c>
    </row>
    <row r="225" spans="1:8" ht="15.75">
      <c r="A225" s="4" t="s">
        <v>20</v>
      </c>
      <c r="B225" s="115">
        <v>265.55619999999999</v>
      </c>
      <c r="C225" s="115">
        <v>766.4614575129533</v>
      </c>
      <c r="D225" s="115">
        <v>160.066</v>
      </c>
      <c r="E225" s="115">
        <v>296.40900248704662</v>
      </c>
      <c r="F225" s="115">
        <v>52</v>
      </c>
      <c r="G225" s="115">
        <v>86.897090000000006</v>
      </c>
      <c r="H225" s="1" t="s">
        <v>21</v>
      </c>
    </row>
    <row r="226" spans="1:8" ht="15.75">
      <c r="A226" s="4" t="s">
        <v>30</v>
      </c>
      <c r="B226" s="115">
        <v>4526.240600000001</v>
      </c>
      <c r="C226" s="115">
        <v>4094.2834538860111</v>
      </c>
      <c r="D226" s="115">
        <v>4430.2577999999994</v>
      </c>
      <c r="E226" s="115">
        <v>4932.5241347150268</v>
      </c>
      <c r="F226" s="115">
        <v>4195.26</v>
      </c>
      <c r="G226" s="115">
        <v>4502.4171499999993</v>
      </c>
      <c r="H226" s="1" t="s">
        <v>31</v>
      </c>
    </row>
    <row r="227" spans="1:8" ht="15.75">
      <c r="A227" s="4" t="s">
        <v>34</v>
      </c>
      <c r="B227" s="115">
        <v>98.006599999999992</v>
      </c>
      <c r="C227" s="115">
        <v>381.27809792746109</v>
      </c>
      <c r="D227" s="115">
        <v>79.1965</v>
      </c>
      <c r="E227" s="115">
        <v>316.28860103626943</v>
      </c>
      <c r="F227" s="115">
        <v>35.106000000000002</v>
      </c>
      <c r="G227" s="115">
        <v>39.883409999999998</v>
      </c>
      <c r="H227" s="1" t="s">
        <v>35</v>
      </c>
    </row>
    <row r="228" spans="1:8" ht="15.75">
      <c r="A228" s="4" t="s">
        <v>94</v>
      </c>
      <c r="B228" s="115">
        <v>111.8202</v>
      </c>
      <c r="C228" s="115">
        <v>559.20255979274611</v>
      </c>
      <c r="D228" s="115">
        <v>346.96839999999997</v>
      </c>
      <c r="E228" s="115">
        <v>740.22687829015547</v>
      </c>
      <c r="F228" s="115">
        <v>269</v>
      </c>
      <c r="G228" s="115">
        <v>170.78459999999998</v>
      </c>
      <c r="H228" s="1" t="s">
        <v>37</v>
      </c>
    </row>
    <row r="229" spans="1:8" ht="15.75">
      <c r="A229" s="4" t="s">
        <v>71</v>
      </c>
      <c r="B229" s="115">
        <v>2933.8232999999996</v>
      </c>
      <c r="C229" s="115">
        <v>5802.2572433160622</v>
      </c>
      <c r="D229" s="115">
        <v>4656.1099999999997</v>
      </c>
      <c r="E229" s="115">
        <v>6034.5181663212425</v>
      </c>
      <c r="F229" s="115">
        <v>4130.8960000000006</v>
      </c>
      <c r="G229" s="115">
        <v>3727.8906000000002</v>
      </c>
      <c r="H229" s="1" t="s">
        <v>39</v>
      </c>
    </row>
    <row r="230" spans="1:8" ht="15.75">
      <c r="A230" s="4" t="s">
        <v>42</v>
      </c>
      <c r="B230" s="115"/>
      <c r="C230" s="115"/>
      <c r="D230" s="115"/>
      <c r="E230" s="115"/>
      <c r="F230" s="115">
        <v>27</v>
      </c>
      <c r="G230" s="115">
        <v>1231.8040000000001</v>
      </c>
      <c r="H230" s="4" t="s">
        <v>43</v>
      </c>
    </row>
    <row r="231" spans="1:8" ht="15.75">
      <c r="A231" s="4" t="s">
        <v>95</v>
      </c>
      <c r="B231" s="115"/>
      <c r="C231" s="115"/>
      <c r="D231" s="115"/>
      <c r="E231" s="115"/>
      <c r="F231" s="115"/>
      <c r="G231" s="115"/>
      <c r="H231" s="4" t="s">
        <v>335</v>
      </c>
    </row>
    <row r="232" spans="1:8" ht="15.75">
      <c r="A232" s="4" t="s">
        <v>100</v>
      </c>
      <c r="B232" s="115">
        <v>8.2459999999999987</v>
      </c>
      <c r="C232" s="115">
        <v>45.158808290155442</v>
      </c>
      <c r="D232" s="115">
        <v>49.105916000000001</v>
      </c>
      <c r="E232" s="115">
        <v>159.00101683937822</v>
      </c>
      <c r="F232" s="115">
        <v>17.962800000000001</v>
      </c>
      <c r="G232" s="115">
        <v>101.22755999999998</v>
      </c>
      <c r="H232" s="4" t="s">
        <v>336</v>
      </c>
    </row>
    <row r="233" spans="1:8" ht="15.75">
      <c r="A233" s="4" t="s">
        <v>72</v>
      </c>
      <c r="B233" s="115"/>
      <c r="C233" s="115">
        <v>0</v>
      </c>
      <c r="D233" s="115"/>
      <c r="E233" s="115"/>
      <c r="F233" s="115">
        <v>7.14</v>
      </c>
      <c r="G233" s="115">
        <v>11.095559999999999</v>
      </c>
      <c r="H233" s="4" t="s">
        <v>319</v>
      </c>
    </row>
    <row r="234" spans="1:8" ht="15.75">
      <c r="A234" s="4" t="s">
        <v>76</v>
      </c>
      <c r="B234" s="115">
        <v>318.96999999999997</v>
      </c>
      <c r="C234" s="115">
        <v>1093.7564766839375</v>
      </c>
      <c r="D234" s="115">
        <v>1452.6</v>
      </c>
      <c r="E234" s="115">
        <v>3457.2996373056994</v>
      </c>
      <c r="F234" s="115">
        <v>4371.9890000000005</v>
      </c>
      <c r="G234" s="115">
        <v>5309.6761199999992</v>
      </c>
      <c r="H234" s="4" t="s">
        <v>337</v>
      </c>
    </row>
    <row r="235" spans="1:8" ht="15.75">
      <c r="A235" s="4" t="s">
        <v>101</v>
      </c>
      <c r="B235" s="115"/>
      <c r="C235" s="115">
        <v>0</v>
      </c>
      <c r="D235" s="115"/>
      <c r="E235" s="115"/>
      <c r="F235" s="115">
        <v>1.3739000000000001</v>
      </c>
      <c r="G235" s="115">
        <v>13.123530000000001</v>
      </c>
      <c r="H235" s="4" t="s">
        <v>338</v>
      </c>
    </row>
    <row r="236" spans="1:8" ht="15.75">
      <c r="A236" s="4" t="s">
        <v>102</v>
      </c>
      <c r="B236" s="115">
        <v>122.39990000000003</v>
      </c>
      <c r="C236" s="115">
        <v>408.80217616580319</v>
      </c>
      <c r="D236" s="115">
        <v>1.5305</v>
      </c>
      <c r="E236" s="115">
        <v>13.848339378238341</v>
      </c>
      <c r="F236" s="115">
        <v>55.301099999999991</v>
      </c>
      <c r="G236" s="115">
        <v>378.55957999999993</v>
      </c>
      <c r="H236" s="4" t="s">
        <v>339</v>
      </c>
    </row>
    <row r="237" spans="1:8" ht="15.75">
      <c r="A237" s="4" t="s">
        <v>82</v>
      </c>
      <c r="B237" s="115">
        <v>81</v>
      </c>
      <c r="C237" s="115">
        <v>41.968911917098445</v>
      </c>
      <c r="D237" s="115">
        <v>710.89599999999996</v>
      </c>
      <c r="E237" s="115">
        <v>659.48918963730569</v>
      </c>
      <c r="F237" s="115">
        <v>4386.1499999999996</v>
      </c>
      <c r="G237" s="115">
        <v>0.30043999999999998</v>
      </c>
      <c r="H237" s="4" t="s">
        <v>328</v>
      </c>
    </row>
    <row r="238" spans="1:8" ht="15.75">
      <c r="A238" s="4" t="s">
        <v>103</v>
      </c>
      <c r="B238" s="115">
        <v>1.0149999999999999</v>
      </c>
      <c r="C238" s="115">
        <v>2.2616580310880829</v>
      </c>
      <c r="D238" s="115">
        <v>75.534000000000006</v>
      </c>
      <c r="E238" s="115">
        <v>91.164509196891203</v>
      </c>
      <c r="F238" s="115">
        <v>0.04</v>
      </c>
      <c r="G238" s="115">
        <v>1251.2859799999999</v>
      </c>
      <c r="H238" s="4" t="s">
        <v>321</v>
      </c>
    </row>
    <row r="239" spans="1:8" ht="15.75">
      <c r="A239" s="4" t="s">
        <v>104</v>
      </c>
      <c r="B239" s="115">
        <v>166.0197</v>
      </c>
      <c r="C239" s="115">
        <v>621.88654922279784</v>
      </c>
      <c r="D239" s="115">
        <v>48.172000000000004</v>
      </c>
      <c r="E239" s="115">
        <v>408.07616839378238</v>
      </c>
      <c r="F239" s="115">
        <v>128.81100000000001</v>
      </c>
      <c r="G239" s="115">
        <v>404.19540000000001</v>
      </c>
      <c r="H239" s="4" t="s">
        <v>340</v>
      </c>
    </row>
    <row r="240" spans="1:8" ht="15.75">
      <c r="A240" s="4" t="s">
        <v>105</v>
      </c>
      <c r="B240" s="115"/>
      <c r="C240" s="115">
        <v>0</v>
      </c>
      <c r="D240" s="115">
        <v>52</v>
      </c>
      <c r="E240" s="115">
        <v>29.204870466321243</v>
      </c>
      <c r="F240" s="115">
        <v>166.46170000000001</v>
      </c>
      <c r="G240" s="115">
        <v>22.597749999999998</v>
      </c>
      <c r="H240" s="4" t="s">
        <v>332</v>
      </c>
    </row>
    <row r="241" spans="1:8" ht="15.75">
      <c r="A241" s="4" t="s">
        <v>106</v>
      </c>
      <c r="B241" s="115"/>
      <c r="C241" s="115">
        <v>0</v>
      </c>
      <c r="D241" s="115"/>
      <c r="E241" s="115"/>
      <c r="F241" s="115">
        <v>0</v>
      </c>
      <c r="G241" s="115">
        <v>0</v>
      </c>
      <c r="H241" s="4" t="s">
        <v>341</v>
      </c>
    </row>
    <row r="242" spans="1:8" ht="15.75">
      <c r="A242" s="4" t="s">
        <v>107</v>
      </c>
      <c r="B242" s="115">
        <v>1437.393</v>
      </c>
      <c r="C242" s="115">
        <v>1797.7602564766839</v>
      </c>
      <c r="D242" s="115">
        <v>459</v>
      </c>
      <c r="E242" s="115">
        <v>341.52202072538853</v>
      </c>
      <c r="F242" s="115">
        <v>2246</v>
      </c>
      <c r="G242" s="115">
        <v>10669.9712</v>
      </c>
      <c r="H242" s="4" t="s">
        <v>329</v>
      </c>
    </row>
    <row r="243" spans="1:8" ht="15.75">
      <c r="A243" s="4" t="s">
        <v>108</v>
      </c>
      <c r="B243" s="115">
        <v>143.88</v>
      </c>
      <c r="C243" s="115">
        <v>447.29533678756502</v>
      </c>
      <c r="D243" s="115">
        <v>4</v>
      </c>
      <c r="E243" s="115">
        <v>11.222797927461139</v>
      </c>
      <c r="F243" s="115">
        <v>0</v>
      </c>
      <c r="G243" s="115">
        <v>0</v>
      </c>
      <c r="H243" s="4" t="s">
        <v>342</v>
      </c>
    </row>
    <row r="244" spans="1:8" ht="15.75">
      <c r="A244" s="4" t="s">
        <v>109</v>
      </c>
      <c r="B244" s="115"/>
      <c r="C244" s="115">
        <v>0</v>
      </c>
      <c r="D244" s="115"/>
      <c r="E244" s="115"/>
      <c r="F244" s="115">
        <v>0</v>
      </c>
      <c r="G244" s="115">
        <v>0</v>
      </c>
      <c r="H244" s="4" t="s">
        <v>343</v>
      </c>
    </row>
    <row r="245" spans="1:8" ht="15.75">
      <c r="A245" s="4" t="s">
        <v>110</v>
      </c>
      <c r="B245" s="115">
        <v>513.83570000000043</v>
      </c>
      <c r="C245" s="115">
        <v>2670.675819948186</v>
      </c>
      <c r="D245" s="115">
        <v>1449.7938000000001</v>
      </c>
      <c r="E245" s="115">
        <v>4751.0032989637302</v>
      </c>
      <c r="F245" s="115">
        <v>540.29040000000009</v>
      </c>
      <c r="G245" s="115">
        <v>491.31263999999999</v>
      </c>
      <c r="H245" s="4" t="s">
        <v>344</v>
      </c>
    </row>
    <row r="246" spans="1:8" ht="15.75">
      <c r="A246" s="4" t="s">
        <v>111</v>
      </c>
      <c r="B246" s="115">
        <v>0.17300000000000001</v>
      </c>
      <c r="C246" s="115">
        <v>1.2233160621761658</v>
      </c>
      <c r="D246" s="115"/>
      <c r="E246" s="115"/>
      <c r="F246" s="115">
        <v>0</v>
      </c>
      <c r="G246" s="115">
        <v>0</v>
      </c>
      <c r="H246" s="4" t="s">
        <v>345</v>
      </c>
    </row>
    <row r="247" spans="1:8" ht="15.75">
      <c r="A247" s="4" t="s">
        <v>112</v>
      </c>
      <c r="B247" s="115">
        <v>11301.458999999999</v>
      </c>
      <c r="C247" s="115">
        <v>19370.335388601034</v>
      </c>
      <c r="D247" s="115">
        <v>11920.946692999998</v>
      </c>
      <c r="E247" s="115">
        <v>15536.698644934635</v>
      </c>
      <c r="F247" s="115">
        <v>15245.1523</v>
      </c>
      <c r="G247" s="115">
        <v>5325.9180099999994</v>
      </c>
      <c r="H247" s="4" t="s">
        <v>330</v>
      </c>
    </row>
    <row r="248" spans="1:8" ht="15.75">
      <c r="A248" s="4" t="s">
        <v>113</v>
      </c>
      <c r="B248" s="115">
        <v>13132.674816999997</v>
      </c>
      <c r="C248" s="115">
        <v>18143.805085492233</v>
      </c>
      <c r="D248" s="115">
        <v>10801.428199999998</v>
      </c>
      <c r="E248" s="115">
        <v>13889.396443056989</v>
      </c>
      <c r="F248" s="115">
        <v>6914.9043999999994</v>
      </c>
      <c r="G248" s="115">
        <v>231.83090000000001</v>
      </c>
      <c r="H248" s="4" t="s">
        <v>326</v>
      </c>
    </row>
    <row r="249" spans="1:8" ht="15.75">
      <c r="A249" s="4" t="s">
        <v>114</v>
      </c>
      <c r="B249" s="115">
        <v>671.58</v>
      </c>
      <c r="C249" s="115">
        <v>2463.338756476684</v>
      </c>
      <c r="D249" s="115">
        <v>286.69</v>
      </c>
      <c r="E249" s="115">
        <v>536.21671658031084</v>
      </c>
      <c r="F249" s="115">
        <v>874.71499999999992</v>
      </c>
      <c r="G249" s="115">
        <v>108.46919999999999</v>
      </c>
      <c r="H249" s="4" t="s">
        <v>323</v>
      </c>
    </row>
    <row r="250" spans="1:8" ht="15.75">
      <c r="A250" s="4" t="s">
        <v>96</v>
      </c>
      <c r="B250" s="115">
        <v>12.768000000000001</v>
      </c>
      <c r="C250" s="115">
        <v>33.163722279792744</v>
      </c>
      <c r="D250" s="115">
        <v>0.13500000000000001</v>
      </c>
      <c r="E250" s="115">
        <v>1.058603626943005</v>
      </c>
      <c r="F250" s="115">
        <v>0</v>
      </c>
      <c r="G250" s="115">
        <v>0</v>
      </c>
      <c r="H250" s="4" t="s">
        <v>346</v>
      </c>
    </row>
    <row r="251" spans="1:8" ht="15.75">
      <c r="A251" s="4" t="s">
        <v>115</v>
      </c>
      <c r="B251" s="115">
        <v>54</v>
      </c>
      <c r="C251" s="115">
        <v>37.702072538860108</v>
      </c>
      <c r="D251" s="115">
        <v>107.97200000000001</v>
      </c>
      <c r="E251" s="115">
        <v>364.21595854922276</v>
      </c>
      <c r="F251" s="115">
        <v>375.863</v>
      </c>
      <c r="G251" s="115">
        <v>404.19540000000001</v>
      </c>
      <c r="H251" s="4" t="s">
        <v>347</v>
      </c>
    </row>
    <row r="252" spans="1:8" ht="15.75">
      <c r="A252" s="4" t="s">
        <v>116</v>
      </c>
      <c r="B252" s="115">
        <v>456</v>
      </c>
      <c r="C252" s="115">
        <v>587.61139896373049</v>
      </c>
      <c r="D252" s="115">
        <v>25</v>
      </c>
      <c r="E252" s="115">
        <v>14.040803108808289</v>
      </c>
      <c r="F252" s="115">
        <v>381</v>
      </c>
      <c r="G252" s="115">
        <v>491.31263999999999</v>
      </c>
      <c r="H252" s="4" t="s">
        <v>348</v>
      </c>
    </row>
    <row r="253" spans="1:8" ht="15.75">
      <c r="A253" s="4" t="s">
        <v>117</v>
      </c>
      <c r="B253" s="115"/>
      <c r="C253" s="115">
        <v>0</v>
      </c>
      <c r="D253" s="115">
        <v>0.03</v>
      </c>
      <c r="E253" s="115">
        <v>0.28719248704663214</v>
      </c>
      <c r="F253" s="115">
        <v>54</v>
      </c>
      <c r="G253" s="115">
        <v>3.3566400000000001</v>
      </c>
      <c r="H253" s="4" t="s">
        <v>349</v>
      </c>
    </row>
    <row r="254" spans="1:8" ht="15.75">
      <c r="A254" s="4" t="s">
        <v>118</v>
      </c>
      <c r="B254" s="115">
        <v>17789.058300001314</v>
      </c>
      <c r="C254" s="115">
        <v>30365.789199482679</v>
      </c>
      <c r="D254" s="115">
        <v>1955.0423000000001</v>
      </c>
      <c r="E254" s="115">
        <v>3657.9976882383421</v>
      </c>
      <c r="F254" s="115">
        <v>1430.7085999999997</v>
      </c>
      <c r="G254" s="115">
        <v>6711.3518599999998</v>
      </c>
      <c r="H254" s="4" t="s">
        <v>370</v>
      </c>
    </row>
    <row r="255" spans="1:8" ht="15.75">
      <c r="A255" s="4" t="s">
        <v>119</v>
      </c>
      <c r="B255" s="115">
        <v>273.22294299999999</v>
      </c>
      <c r="C255" s="115">
        <v>545.22430829015548</v>
      </c>
      <c r="D255" s="115">
        <v>296.36930000000001</v>
      </c>
      <c r="E255" s="115">
        <v>658.56423316062182</v>
      </c>
      <c r="F255" s="115">
        <v>217.9931</v>
      </c>
      <c r="G255" s="115">
        <v>164.28370000000001</v>
      </c>
      <c r="H255" s="4" t="s">
        <v>331</v>
      </c>
    </row>
    <row r="256" spans="1:8" ht="15.75">
      <c r="A256" s="4" t="s">
        <v>120</v>
      </c>
      <c r="B256" s="115"/>
      <c r="C256" s="115">
        <v>0</v>
      </c>
      <c r="D256" s="115"/>
      <c r="E256" s="115"/>
      <c r="F256" s="115">
        <v>131.68899999999999</v>
      </c>
      <c r="G256" s="115">
        <v>1.8699799999999998</v>
      </c>
      <c r="H256" s="4" t="s">
        <v>324</v>
      </c>
    </row>
    <row r="257" spans="1:8" ht="15.75">
      <c r="A257" s="4" t="s">
        <v>121</v>
      </c>
      <c r="B257" s="115">
        <v>107.53</v>
      </c>
      <c r="C257" s="115">
        <v>121.80051813471502</v>
      </c>
      <c r="D257" s="115">
        <v>350.53</v>
      </c>
      <c r="E257" s="115">
        <v>288.63988186528496</v>
      </c>
      <c r="F257" s="115">
        <v>187.8</v>
      </c>
      <c r="G257" s="115">
        <v>102.14442</v>
      </c>
      <c r="H257" s="4" t="s">
        <v>350</v>
      </c>
    </row>
    <row r="258" spans="1:8" ht="15.75">
      <c r="A258" s="4" t="s">
        <v>122</v>
      </c>
      <c r="B258" s="115"/>
      <c r="C258" s="115">
        <v>0</v>
      </c>
      <c r="D258" s="115">
        <v>2.7519560000000003</v>
      </c>
      <c r="E258" s="115">
        <v>3.0697772020725385</v>
      </c>
      <c r="F258" s="115">
        <v>26.6</v>
      </c>
      <c r="G258" s="115">
        <v>10.6449</v>
      </c>
      <c r="H258" s="4" t="s">
        <v>351</v>
      </c>
    </row>
    <row r="259" spans="1:8" ht="15.75">
      <c r="A259" s="4" t="s">
        <v>123</v>
      </c>
      <c r="B259" s="115">
        <v>98.848499999999987</v>
      </c>
      <c r="C259" s="115">
        <v>299.20573471502587</v>
      </c>
      <c r="D259" s="115">
        <v>69.879149999999996</v>
      </c>
      <c r="E259" s="115">
        <v>312.72366398963732</v>
      </c>
      <c r="F259" s="115">
        <v>187.73161999999996</v>
      </c>
      <c r="G259" s="115">
        <v>29.3706</v>
      </c>
      <c r="H259" s="4" t="s">
        <v>352</v>
      </c>
    </row>
    <row r="260" spans="1:8" ht="15.75">
      <c r="A260" s="4" t="s">
        <v>79</v>
      </c>
      <c r="B260" s="115">
        <v>2356.712</v>
      </c>
      <c r="C260" s="115">
        <v>9046.7336528497435</v>
      </c>
      <c r="D260" s="115">
        <v>716.13400000000001</v>
      </c>
      <c r="E260" s="115">
        <v>2122.3642746113987</v>
      </c>
      <c r="F260" s="115">
        <v>1427.252</v>
      </c>
      <c r="G260" s="115">
        <v>37.868389999999998</v>
      </c>
      <c r="H260" s="4" t="s">
        <v>325</v>
      </c>
    </row>
    <row r="261" spans="1:8" ht="15.75">
      <c r="A261" s="4" t="s">
        <v>124</v>
      </c>
      <c r="B261" s="115">
        <v>11.6038</v>
      </c>
      <c r="C261" s="115">
        <v>67.059689119170983</v>
      </c>
      <c r="D261" s="115">
        <v>6.3259999999999996</v>
      </c>
      <c r="E261" s="115">
        <v>55.019085492227973</v>
      </c>
      <c r="F261" s="115">
        <v>0.39700000000000002</v>
      </c>
      <c r="G261" s="115">
        <v>99.342039999999997</v>
      </c>
      <c r="H261" s="4" t="s">
        <v>353</v>
      </c>
    </row>
    <row r="262" spans="1:8" ht="15.75">
      <c r="A262" s="4" t="s">
        <v>75</v>
      </c>
      <c r="B262" s="115">
        <v>49.68</v>
      </c>
      <c r="C262" s="115">
        <v>244.56373056994818</v>
      </c>
      <c r="D262" s="115">
        <v>61.762</v>
      </c>
      <c r="E262" s="115">
        <v>115.53989637305699</v>
      </c>
      <c r="F262" s="115">
        <v>58.695</v>
      </c>
      <c r="G262" s="115">
        <v>83.954849999999993</v>
      </c>
      <c r="H262" s="4" t="s">
        <v>322</v>
      </c>
    </row>
    <row r="263" spans="1:8" ht="15.75">
      <c r="A263" s="4" t="s">
        <v>125</v>
      </c>
      <c r="B263" s="115">
        <v>0.379</v>
      </c>
      <c r="C263" s="115">
        <v>3.1841891191709841</v>
      </c>
      <c r="D263" s="115"/>
      <c r="E263" s="115"/>
      <c r="F263" s="115">
        <v>0</v>
      </c>
      <c r="G263" s="115">
        <v>0</v>
      </c>
      <c r="H263" s="4" t="s">
        <v>354</v>
      </c>
    </row>
    <row r="264" spans="1:8" ht="15.75">
      <c r="A264" s="4" t="s">
        <v>126</v>
      </c>
      <c r="B264" s="115"/>
      <c r="C264" s="115">
        <v>0</v>
      </c>
      <c r="D264" s="115">
        <v>237</v>
      </c>
      <c r="E264" s="115">
        <v>150.31471502590674</v>
      </c>
      <c r="F264" s="115">
        <v>135.02699999999999</v>
      </c>
      <c r="G264" s="115">
        <v>173.57661999999999</v>
      </c>
      <c r="H264" s="4" t="s">
        <v>355</v>
      </c>
    </row>
    <row r="265" spans="1:8" ht="15.75">
      <c r="A265" s="4" t="s">
        <v>127</v>
      </c>
      <c r="B265" s="115">
        <v>345.47550000000001</v>
      </c>
      <c r="C265" s="115">
        <v>761.4954663212435</v>
      </c>
      <c r="D265" s="115">
        <v>293.21999999999997</v>
      </c>
      <c r="E265" s="115">
        <v>427.03521398963733</v>
      </c>
      <c r="F265" s="115">
        <v>320.05500000000001</v>
      </c>
      <c r="G265" s="115">
        <v>501.95753999999999</v>
      </c>
      <c r="H265" s="4" t="s">
        <v>327</v>
      </c>
    </row>
    <row r="266" spans="1:8" ht="15.75">
      <c r="A266" s="4" t="s">
        <v>128</v>
      </c>
      <c r="B266" s="115"/>
      <c r="C266" s="115">
        <v>0</v>
      </c>
      <c r="D266" s="115">
        <v>54</v>
      </c>
      <c r="E266" s="115">
        <v>67.497202072538855</v>
      </c>
      <c r="F266" s="115">
        <v>60.974000000000004</v>
      </c>
      <c r="G266" s="115">
        <v>14.6853</v>
      </c>
      <c r="H266" s="4" t="s">
        <v>356</v>
      </c>
    </row>
    <row r="267" spans="1:8" ht="15.75">
      <c r="A267" s="4" t="s">
        <v>129</v>
      </c>
      <c r="B267" s="115">
        <v>27</v>
      </c>
      <c r="C267" s="115">
        <v>97.927461139896366</v>
      </c>
      <c r="D267" s="115"/>
      <c r="E267" s="115"/>
      <c r="F267" s="115">
        <v>0</v>
      </c>
      <c r="G267" s="115">
        <v>0</v>
      </c>
      <c r="H267" s="4" t="s">
        <v>357</v>
      </c>
    </row>
    <row r="268" spans="1:8" ht="15.75">
      <c r="A268" s="4" t="s">
        <v>101</v>
      </c>
      <c r="B268" s="115">
        <v>5.8119000000000005</v>
      </c>
      <c r="C268" s="115">
        <v>34.193834196891196</v>
      </c>
      <c r="D268" s="115"/>
      <c r="E268" s="115"/>
      <c r="F268" s="115">
        <v>0</v>
      </c>
      <c r="G268" s="115">
        <v>0</v>
      </c>
      <c r="H268" s="4" t="s">
        <v>338</v>
      </c>
    </row>
    <row r="269" spans="1:8" ht="15.75">
      <c r="A269" s="4" t="s">
        <v>130</v>
      </c>
      <c r="B269" s="115">
        <v>0.31</v>
      </c>
      <c r="C269" s="115">
        <v>1.0958549222797926</v>
      </c>
      <c r="D269" s="115"/>
      <c r="E269" s="115"/>
      <c r="F269" s="115">
        <v>0.23499999999999999</v>
      </c>
      <c r="G269" s="115">
        <v>29.3706</v>
      </c>
      <c r="H269" s="4" t="s">
        <v>358</v>
      </c>
    </row>
    <row r="270" spans="1:8" ht="15.75">
      <c r="A270" s="4" t="s">
        <v>131</v>
      </c>
      <c r="B270" s="115">
        <v>157.8466</v>
      </c>
      <c r="C270" s="115">
        <v>1941.536269430052</v>
      </c>
      <c r="D270" s="115">
        <v>7.2960000000000003</v>
      </c>
      <c r="E270" s="115">
        <v>14.837906735751297</v>
      </c>
      <c r="F270" s="115">
        <v>28.96</v>
      </c>
      <c r="G270" s="115">
        <v>1447.6002099999998</v>
      </c>
      <c r="H270" s="4" t="s">
        <v>359</v>
      </c>
    </row>
    <row r="271" spans="1:8" ht="15.75">
      <c r="A271" s="4" t="s">
        <v>132</v>
      </c>
      <c r="B271" s="115"/>
      <c r="C271" s="115"/>
      <c r="D271" s="115">
        <v>1.03</v>
      </c>
      <c r="E271" s="115">
        <v>8.0157253886010356</v>
      </c>
      <c r="F271" s="115">
        <v>308.2</v>
      </c>
      <c r="G271" s="115">
        <v>55.283549999999991</v>
      </c>
      <c r="H271" s="4" t="s">
        <v>360</v>
      </c>
    </row>
    <row r="272" spans="1:8" ht="15.75">
      <c r="A272" s="4" t="s">
        <v>133</v>
      </c>
      <c r="B272" s="115"/>
      <c r="C272" s="115"/>
      <c r="D272" s="115">
        <v>11.180999999999999</v>
      </c>
      <c r="E272" s="115">
        <v>96.506067746113985</v>
      </c>
      <c r="F272" s="115">
        <v>12.444800000000001</v>
      </c>
      <c r="G272" s="115">
        <v>157.49271999999999</v>
      </c>
      <c r="H272" s="4" t="s">
        <v>361</v>
      </c>
    </row>
    <row r="273" spans="1:8" ht="15.75">
      <c r="A273" s="4" t="s">
        <v>134</v>
      </c>
      <c r="B273" s="115"/>
      <c r="C273" s="115"/>
      <c r="D273" s="115">
        <v>8109.027</v>
      </c>
      <c r="E273" s="115">
        <v>6168.3148186528497</v>
      </c>
      <c r="F273" s="115">
        <v>15612.579999999998</v>
      </c>
      <c r="G273" s="115">
        <v>2436.5917099999997</v>
      </c>
      <c r="H273" s="4" t="s">
        <v>362</v>
      </c>
    </row>
    <row r="274" spans="1:8" ht="15.75">
      <c r="A274" s="4" t="s">
        <v>135</v>
      </c>
      <c r="B274" s="115"/>
      <c r="C274" s="115"/>
      <c r="D274" s="115">
        <v>79</v>
      </c>
      <c r="E274" s="115">
        <v>56.009715025906736</v>
      </c>
      <c r="F274" s="115">
        <v>0</v>
      </c>
      <c r="G274" s="115">
        <v>0</v>
      </c>
      <c r="H274" s="4" t="s">
        <v>363</v>
      </c>
    </row>
    <row r="275" spans="1:8" ht="15.75">
      <c r="A275" s="4" t="s">
        <v>136</v>
      </c>
      <c r="B275" s="115"/>
      <c r="C275" s="115"/>
      <c r="D275" s="115">
        <v>0.2</v>
      </c>
      <c r="E275" s="115">
        <v>2.5906735751295336</v>
      </c>
      <c r="F275" s="115">
        <v>1.351</v>
      </c>
      <c r="G275" s="115">
        <v>378.55957999999993</v>
      </c>
      <c r="H275" s="4" t="s">
        <v>364</v>
      </c>
    </row>
    <row r="276" spans="1:8" ht="15.75">
      <c r="A276" s="4" t="s">
        <v>137</v>
      </c>
      <c r="B276" s="115"/>
      <c r="C276" s="115"/>
      <c r="D276" s="115">
        <v>80.994100000000003</v>
      </c>
      <c r="E276" s="115">
        <v>160.86261658031086</v>
      </c>
      <c r="F276" s="115">
        <v>54</v>
      </c>
      <c r="G276" s="115">
        <v>381.13921999999997</v>
      </c>
      <c r="H276" s="4" t="s">
        <v>365</v>
      </c>
    </row>
    <row r="277" spans="1:8" ht="15.75">
      <c r="A277" s="4" t="s">
        <v>138</v>
      </c>
      <c r="B277" s="115"/>
      <c r="C277" s="115"/>
      <c r="D277" s="115"/>
      <c r="E277" s="115"/>
      <c r="F277" s="115">
        <v>24.748999999999999</v>
      </c>
      <c r="G277" s="115">
        <v>789.84121999999991</v>
      </c>
      <c r="H277" s="4" t="s">
        <v>366</v>
      </c>
    </row>
    <row r="278" spans="1:8" ht="15.75">
      <c r="A278" s="4" t="s">
        <v>139</v>
      </c>
      <c r="B278" s="115"/>
      <c r="C278" s="115"/>
      <c r="D278" s="115"/>
      <c r="E278" s="115"/>
      <c r="F278" s="115">
        <v>56.973199999999999</v>
      </c>
      <c r="G278" s="115">
        <v>9300.7443899999998</v>
      </c>
      <c r="H278" s="4" t="s">
        <v>367</v>
      </c>
    </row>
    <row r="279" spans="1:8" ht="15.75">
      <c r="A279" s="4" t="s">
        <v>140</v>
      </c>
      <c r="B279" s="115"/>
      <c r="C279" s="115"/>
      <c r="D279" s="115"/>
      <c r="E279" s="115"/>
      <c r="F279" s="115">
        <v>1.1142999999999998</v>
      </c>
      <c r="G279" s="115">
        <v>11.095559999999999</v>
      </c>
      <c r="H279" s="4" t="s">
        <v>368</v>
      </c>
    </row>
    <row r="280" spans="1:8" ht="16.5" thickBot="1">
      <c r="A280" s="4" t="s">
        <v>141</v>
      </c>
      <c r="B280" s="115"/>
      <c r="C280" s="115"/>
      <c r="D280" s="115"/>
      <c r="E280" s="115"/>
      <c r="F280" s="115">
        <v>200</v>
      </c>
      <c r="G280" s="115">
        <v>1684.7768700000001</v>
      </c>
      <c r="H280" s="4" t="s">
        <v>369</v>
      </c>
    </row>
    <row r="281" spans="1:8" ht="16.5" thickBot="1">
      <c r="A281" s="11" t="s">
        <v>46</v>
      </c>
      <c r="B281" s="113">
        <f t="shared" ref="B281:G281" si="12">SUM(B216:B280)</f>
        <v>132447.84276000093</v>
      </c>
      <c r="C281" s="113">
        <f t="shared" si="12"/>
        <v>215274.48121145912</v>
      </c>
      <c r="D281" s="113">
        <f t="shared" si="12"/>
        <v>132160.120215</v>
      </c>
      <c r="E281" s="113">
        <f t="shared" si="12"/>
        <v>198503.30580121686</v>
      </c>
      <c r="F281" s="113">
        <f t="shared" si="12"/>
        <v>151832.31256999995</v>
      </c>
      <c r="G281" s="113">
        <f t="shared" si="12"/>
        <v>188278.26431</v>
      </c>
      <c r="H281" s="11" t="s">
        <v>47</v>
      </c>
    </row>
    <row r="286" spans="1:8">
      <c r="A286" t="s">
        <v>256</v>
      </c>
      <c r="D286" s="114"/>
      <c r="E286" s="114"/>
      <c r="H286" t="s">
        <v>257</v>
      </c>
    </row>
    <row r="287" spans="1:8" ht="15.75" thickBot="1">
      <c r="A287" t="s">
        <v>53</v>
      </c>
      <c r="F287" t="s">
        <v>55</v>
      </c>
      <c r="H287" t="s">
        <v>54</v>
      </c>
    </row>
    <row r="288" spans="1:8" ht="16.5" thickBot="1">
      <c r="A288" s="143" t="s">
        <v>68</v>
      </c>
      <c r="B288" s="147">
        <v>2014</v>
      </c>
      <c r="C288" s="148"/>
      <c r="D288" s="147">
        <v>2015</v>
      </c>
      <c r="E288" s="148"/>
      <c r="F288" s="147">
        <v>2016</v>
      </c>
      <c r="G288" s="148"/>
      <c r="H288" s="137" t="s">
        <v>1</v>
      </c>
    </row>
    <row r="289" spans="1:8" ht="16.5" thickBot="1">
      <c r="A289" s="144"/>
      <c r="B289" s="13" t="s">
        <v>51</v>
      </c>
      <c r="C289" s="14" t="s">
        <v>52</v>
      </c>
      <c r="D289" s="13" t="s">
        <v>51</v>
      </c>
      <c r="E289" s="14" t="s">
        <v>52</v>
      </c>
      <c r="F289" s="13" t="s">
        <v>51</v>
      </c>
      <c r="G289" s="14" t="s">
        <v>52</v>
      </c>
      <c r="H289" s="138"/>
    </row>
    <row r="290" spans="1:8" ht="16.5" thickBot="1">
      <c r="A290" s="1" t="s">
        <v>229</v>
      </c>
      <c r="B290" s="5">
        <v>4.0000000000000001E-3</v>
      </c>
      <c r="C290" s="5">
        <v>1.0999999999999999E-2</v>
      </c>
      <c r="D290" s="5">
        <v>4.0000000000000001E-3</v>
      </c>
      <c r="E290" s="5">
        <v>1.4999999999999999E-2</v>
      </c>
      <c r="F290" s="5">
        <v>4.0000000000000001E-3</v>
      </c>
      <c r="G290" s="5">
        <v>1.4999999999999999E-2</v>
      </c>
      <c r="H290" s="125" t="s">
        <v>334</v>
      </c>
    </row>
    <row r="291" spans="1:8" ht="16.5" thickBot="1">
      <c r="A291" s="11" t="s">
        <v>46</v>
      </c>
      <c r="B291" s="12">
        <f>SUM(B290)</f>
        <v>4.0000000000000001E-3</v>
      </c>
      <c r="C291" s="12">
        <f t="shared" ref="C291:G291" si="13">SUM(C290)</f>
        <v>1.0999999999999999E-2</v>
      </c>
      <c r="D291" s="12">
        <f t="shared" si="13"/>
        <v>4.0000000000000001E-3</v>
      </c>
      <c r="E291" s="12">
        <f t="shared" si="13"/>
        <v>1.4999999999999999E-2</v>
      </c>
      <c r="F291" s="12">
        <f t="shared" si="13"/>
        <v>4.0000000000000001E-3</v>
      </c>
      <c r="G291" s="12">
        <f t="shared" si="13"/>
        <v>1.4999999999999999E-2</v>
      </c>
      <c r="H291" s="11" t="s">
        <v>47</v>
      </c>
    </row>
    <row r="297" spans="1:8">
      <c r="A297" t="s">
        <v>258</v>
      </c>
      <c r="H297" t="s">
        <v>259</v>
      </c>
    </row>
    <row r="298" spans="1:8" ht="15.75" thickBot="1">
      <c r="A298" t="s">
        <v>53</v>
      </c>
      <c r="F298" t="s">
        <v>55</v>
      </c>
      <c r="H298" t="s">
        <v>54</v>
      </c>
    </row>
    <row r="299" spans="1:8" ht="16.5" thickBot="1">
      <c r="A299" s="143" t="s">
        <v>68</v>
      </c>
      <c r="B299" s="139">
        <v>2014</v>
      </c>
      <c r="C299" s="140"/>
      <c r="D299" s="139">
        <v>2015</v>
      </c>
      <c r="E299" s="140"/>
      <c r="F299" s="139">
        <v>2016</v>
      </c>
      <c r="G299" s="140"/>
      <c r="H299" s="137" t="s">
        <v>1</v>
      </c>
    </row>
    <row r="300" spans="1:8" ht="16.5" thickBot="1">
      <c r="A300" s="144"/>
      <c r="B300" s="13" t="s">
        <v>51</v>
      </c>
      <c r="C300" s="14" t="s">
        <v>52</v>
      </c>
      <c r="D300" s="13" t="s">
        <v>51</v>
      </c>
      <c r="E300" s="14" t="s">
        <v>52</v>
      </c>
      <c r="F300" s="13" t="s">
        <v>51</v>
      </c>
      <c r="G300" s="14" t="s">
        <v>52</v>
      </c>
      <c r="H300" s="138"/>
    </row>
    <row r="301" spans="1:8" ht="15.75">
      <c r="A301" s="4" t="s">
        <v>4</v>
      </c>
      <c r="B301" s="2"/>
      <c r="C301" s="2"/>
      <c r="D301" s="88">
        <v>16</v>
      </c>
      <c r="E301" s="88">
        <v>221</v>
      </c>
      <c r="F301" s="88"/>
      <c r="G301" s="88"/>
      <c r="H301" s="1" t="s">
        <v>5</v>
      </c>
    </row>
    <row r="302" spans="1:8" ht="15.75">
      <c r="A302" s="4" t="s">
        <v>6</v>
      </c>
      <c r="B302" s="5"/>
      <c r="C302" s="5"/>
      <c r="D302" s="88">
        <v>2</v>
      </c>
      <c r="E302" s="88">
        <v>9</v>
      </c>
      <c r="F302" s="88"/>
      <c r="G302" s="88"/>
      <c r="H302" s="1" t="s">
        <v>7</v>
      </c>
    </row>
    <row r="303" spans="1:8" ht="15.75">
      <c r="A303" s="4" t="s">
        <v>16</v>
      </c>
      <c r="B303" s="88">
        <v>852.56500000000005</v>
      </c>
      <c r="C303" s="88">
        <v>3241</v>
      </c>
      <c r="D303" s="88">
        <v>1566</v>
      </c>
      <c r="E303" s="88">
        <v>1278</v>
      </c>
      <c r="F303" s="88">
        <v>950.3</v>
      </c>
      <c r="G303" s="88">
        <v>1473</v>
      </c>
      <c r="H303" s="1" t="s">
        <v>17</v>
      </c>
    </row>
    <row r="304" spans="1:8" ht="16.5" thickBot="1">
      <c r="A304" s="4" t="s">
        <v>228</v>
      </c>
      <c r="B304" s="6"/>
      <c r="C304" s="6"/>
      <c r="D304" s="88">
        <v>7</v>
      </c>
      <c r="E304" s="88">
        <v>106</v>
      </c>
      <c r="F304" s="5"/>
      <c r="G304" s="5"/>
      <c r="H304" s="1" t="s">
        <v>27</v>
      </c>
    </row>
    <row r="305" spans="1:8" ht="16.5" thickBot="1">
      <c r="A305" s="11" t="s">
        <v>46</v>
      </c>
      <c r="B305" s="12">
        <f>SUM(B301:B304)</f>
        <v>852.56500000000005</v>
      </c>
      <c r="C305" s="12">
        <f t="shared" ref="C305:G305" si="14">SUM(C301:C304)</f>
        <v>3241</v>
      </c>
      <c r="D305" s="12">
        <f t="shared" si="14"/>
        <v>1591</v>
      </c>
      <c r="E305" s="12">
        <f t="shared" si="14"/>
        <v>1614</v>
      </c>
      <c r="F305" s="12">
        <f t="shared" si="14"/>
        <v>950.3</v>
      </c>
      <c r="G305" s="12">
        <f t="shared" si="14"/>
        <v>1473</v>
      </c>
      <c r="H305" s="11" t="s">
        <v>47</v>
      </c>
    </row>
    <row r="310" spans="1:8">
      <c r="A310" t="s">
        <v>260</v>
      </c>
      <c r="H310" t="s">
        <v>261</v>
      </c>
    </row>
    <row r="311" spans="1:8" ht="15.75" thickBot="1">
      <c r="A311" t="s">
        <v>53</v>
      </c>
      <c r="F311" t="s">
        <v>55</v>
      </c>
      <c r="H311" t="s">
        <v>54</v>
      </c>
    </row>
    <row r="312" spans="1:8" ht="16.5" thickBot="1">
      <c r="A312" s="143" t="s">
        <v>68</v>
      </c>
      <c r="B312" s="139">
        <v>2014</v>
      </c>
      <c r="C312" s="140"/>
      <c r="D312" s="139">
        <v>2015</v>
      </c>
      <c r="E312" s="140"/>
      <c r="F312" s="139">
        <v>2016</v>
      </c>
      <c r="G312" s="140"/>
      <c r="H312" s="137" t="s">
        <v>1</v>
      </c>
    </row>
    <row r="313" spans="1:8" ht="16.5" thickBot="1">
      <c r="A313" s="144"/>
      <c r="B313" s="13" t="s">
        <v>51</v>
      </c>
      <c r="C313" s="14" t="s">
        <v>52</v>
      </c>
      <c r="D313" s="13" t="s">
        <v>51</v>
      </c>
      <c r="E313" s="14" t="s">
        <v>52</v>
      </c>
      <c r="F313" s="13" t="s">
        <v>51</v>
      </c>
      <c r="G313" s="14" t="s">
        <v>52</v>
      </c>
      <c r="H313" s="138"/>
    </row>
    <row r="314" spans="1:8" ht="15.75">
      <c r="A314" s="1" t="s">
        <v>2</v>
      </c>
      <c r="B314" s="88">
        <v>65</v>
      </c>
      <c r="C314" s="88">
        <v>183</v>
      </c>
      <c r="D314" s="88">
        <v>21</v>
      </c>
      <c r="E314" s="88">
        <v>53</v>
      </c>
      <c r="F314" s="3"/>
      <c r="G314" s="3"/>
      <c r="H314" s="1" t="s">
        <v>3</v>
      </c>
    </row>
    <row r="315" spans="1:8" ht="15.75">
      <c r="A315" s="4" t="s">
        <v>4</v>
      </c>
      <c r="B315" s="88">
        <v>15</v>
      </c>
      <c r="C315" s="88">
        <v>133</v>
      </c>
      <c r="D315" s="88">
        <v>12</v>
      </c>
      <c r="E315" s="88">
        <v>216</v>
      </c>
      <c r="F315" s="5"/>
      <c r="G315" s="5"/>
      <c r="H315" s="4" t="s">
        <v>5</v>
      </c>
    </row>
    <row r="316" spans="1:8" ht="15.75">
      <c r="A316" s="4" t="s">
        <v>6</v>
      </c>
      <c r="B316" s="88">
        <v>9</v>
      </c>
      <c r="C316" s="88">
        <v>72</v>
      </c>
      <c r="D316" s="88"/>
      <c r="E316" s="88">
        <v>3</v>
      </c>
      <c r="F316" s="88">
        <v>20</v>
      </c>
      <c r="G316" s="88">
        <v>90</v>
      </c>
      <c r="H316" s="4" t="s">
        <v>7</v>
      </c>
    </row>
    <row r="317" spans="1:8" ht="15.75">
      <c r="A317" s="4" t="s">
        <v>16</v>
      </c>
      <c r="B317" s="88">
        <v>30</v>
      </c>
      <c r="C317" s="88">
        <v>49</v>
      </c>
      <c r="D317" s="88">
        <v>23</v>
      </c>
      <c r="E317" s="88">
        <v>81</v>
      </c>
      <c r="F317" s="88">
        <v>24</v>
      </c>
      <c r="G317" s="88">
        <v>9</v>
      </c>
      <c r="H317" s="4" t="s">
        <v>17</v>
      </c>
    </row>
    <row r="318" spans="1:8" ht="15.75">
      <c r="A318" s="4" t="s">
        <v>24</v>
      </c>
      <c r="B318" s="88">
        <v>6</v>
      </c>
      <c r="C318" s="88">
        <v>54</v>
      </c>
      <c r="D318" s="88">
        <v>36</v>
      </c>
      <c r="E318" s="88">
        <v>180</v>
      </c>
      <c r="F318" s="88">
        <v>23</v>
      </c>
      <c r="G318" s="88">
        <v>85</v>
      </c>
      <c r="H318" s="4" t="s">
        <v>25</v>
      </c>
    </row>
    <row r="319" spans="1:8" ht="15.75">
      <c r="A319" s="4" t="s">
        <v>30</v>
      </c>
      <c r="B319" s="88"/>
      <c r="C319" s="88"/>
      <c r="D319" s="88"/>
      <c r="E319" s="88">
        <v>1</v>
      </c>
      <c r="F319" s="88"/>
      <c r="G319" s="88">
        <v>1</v>
      </c>
      <c r="H319" s="4" t="s">
        <v>31</v>
      </c>
    </row>
    <row r="320" spans="1:8" ht="16.5" thickBot="1">
      <c r="A320" s="8" t="s">
        <v>183</v>
      </c>
      <c r="B320" s="112">
        <v>101</v>
      </c>
      <c r="C320" s="112">
        <v>1025</v>
      </c>
      <c r="D320" s="112">
        <v>75</v>
      </c>
      <c r="E320" s="112">
        <v>531</v>
      </c>
      <c r="F320" s="112">
        <v>14</v>
      </c>
      <c r="G320" s="112">
        <v>57</v>
      </c>
      <c r="H320" s="125" t="s">
        <v>318</v>
      </c>
    </row>
    <row r="321" spans="1:8" ht="16.5" thickBot="1">
      <c r="A321" s="11" t="s">
        <v>46</v>
      </c>
      <c r="B321" s="12">
        <f>SUM(B314:B320)</f>
        <v>226</v>
      </c>
      <c r="C321" s="12">
        <f t="shared" ref="C321:G321" si="15">SUM(C314:C320)</f>
        <v>1516</v>
      </c>
      <c r="D321" s="12">
        <f t="shared" si="15"/>
        <v>167</v>
      </c>
      <c r="E321" s="12">
        <f t="shared" si="15"/>
        <v>1065</v>
      </c>
      <c r="F321" s="12">
        <f t="shared" si="15"/>
        <v>81</v>
      </c>
      <c r="G321" s="12">
        <f t="shared" si="15"/>
        <v>242</v>
      </c>
      <c r="H321" s="11" t="s">
        <v>47</v>
      </c>
    </row>
    <row r="329" spans="1:8">
      <c r="A329" t="s">
        <v>262</v>
      </c>
      <c r="H329" t="s">
        <v>263</v>
      </c>
    </row>
    <row r="330" spans="1:8" ht="15.75" thickBot="1">
      <c r="A330" t="s">
        <v>53</v>
      </c>
      <c r="F330" t="s">
        <v>55</v>
      </c>
      <c r="H330" t="s">
        <v>54</v>
      </c>
    </row>
    <row r="331" spans="1:8" ht="16.5" thickBot="1">
      <c r="A331" s="143" t="s">
        <v>68</v>
      </c>
      <c r="B331" s="139">
        <v>2014</v>
      </c>
      <c r="C331" s="140"/>
      <c r="D331" s="139">
        <v>2015</v>
      </c>
      <c r="E331" s="140"/>
      <c r="F331" s="139">
        <v>2016</v>
      </c>
      <c r="G331" s="140"/>
      <c r="H331" s="137" t="s">
        <v>1</v>
      </c>
    </row>
    <row r="332" spans="1:8" ht="16.5" thickBot="1">
      <c r="A332" s="144"/>
      <c r="B332" s="13" t="s">
        <v>51</v>
      </c>
      <c r="C332" s="14" t="s">
        <v>52</v>
      </c>
      <c r="D332" s="13" t="s">
        <v>51</v>
      </c>
      <c r="E332" s="14" t="s">
        <v>52</v>
      </c>
      <c r="F332" s="13" t="s">
        <v>51</v>
      </c>
      <c r="G332" s="14" t="s">
        <v>52</v>
      </c>
      <c r="H332" s="138"/>
    </row>
    <row r="333" spans="1:8" ht="15.75">
      <c r="A333" s="1" t="s">
        <v>2</v>
      </c>
      <c r="B333" s="2">
        <v>3</v>
      </c>
      <c r="C333" s="2">
        <v>25</v>
      </c>
      <c r="D333" s="3">
        <v>6</v>
      </c>
      <c r="E333" s="3">
        <v>25</v>
      </c>
      <c r="F333" s="3">
        <v>4</v>
      </c>
      <c r="G333" s="3">
        <v>25</v>
      </c>
      <c r="H333" s="1" t="s">
        <v>3</v>
      </c>
    </row>
    <row r="334" spans="1:8" ht="15.75">
      <c r="A334" s="4" t="s">
        <v>4</v>
      </c>
      <c r="B334" s="5">
        <v>15</v>
      </c>
      <c r="C334" s="5">
        <v>103</v>
      </c>
      <c r="D334" s="5">
        <v>9</v>
      </c>
      <c r="E334" s="5">
        <v>52</v>
      </c>
      <c r="F334" s="5">
        <v>6</v>
      </c>
      <c r="G334" s="5">
        <v>33</v>
      </c>
      <c r="H334" s="4" t="s">
        <v>5</v>
      </c>
    </row>
    <row r="335" spans="1:8" ht="15.75">
      <c r="A335" s="4" t="s">
        <v>6</v>
      </c>
      <c r="B335" s="5">
        <v>0.3</v>
      </c>
      <c r="C335" s="5">
        <v>1</v>
      </c>
      <c r="D335" s="5">
        <v>0</v>
      </c>
      <c r="E335" s="5">
        <v>0</v>
      </c>
      <c r="F335" s="5">
        <v>2</v>
      </c>
      <c r="G335" s="5">
        <v>10</v>
      </c>
      <c r="H335" s="4" t="s">
        <v>7</v>
      </c>
    </row>
    <row r="336" spans="1:8" ht="15.75">
      <c r="A336" s="4" t="s">
        <v>16</v>
      </c>
      <c r="B336" s="5">
        <v>5</v>
      </c>
      <c r="C336" s="5">
        <v>158</v>
      </c>
      <c r="D336" s="5">
        <v>3</v>
      </c>
      <c r="E336" s="5">
        <v>42</v>
      </c>
      <c r="F336" s="5">
        <v>24</v>
      </c>
      <c r="G336" s="5">
        <v>151</v>
      </c>
      <c r="H336" s="4" t="s">
        <v>17</v>
      </c>
    </row>
    <row r="337" spans="1:8" ht="15.75">
      <c r="A337" s="4" t="s">
        <v>20</v>
      </c>
      <c r="B337" s="5">
        <v>185</v>
      </c>
      <c r="C337" s="5">
        <v>249</v>
      </c>
      <c r="D337" s="5">
        <v>161</v>
      </c>
      <c r="E337" s="5">
        <v>302</v>
      </c>
      <c r="F337" s="5">
        <v>0</v>
      </c>
      <c r="G337" s="5">
        <v>0</v>
      </c>
      <c r="H337" s="4" t="s">
        <v>21</v>
      </c>
    </row>
    <row r="338" spans="1:8" ht="15.75">
      <c r="A338" s="4" t="s">
        <v>22</v>
      </c>
      <c r="B338" s="5"/>
      <c r="C338" s="7"/>
      <c r="D338" s="7">
        <v>0</v>
      </c>
      <c r="E338" s="5">
        <v>0</v>
      </c>
      <c r="F338" s="7">
        <v>0</v>
      </c>
      <c r="G338" s="7">
        <v>0</v>
      </c>
      <c r="H338" s="4" t="s">
        <v>23</v>
      </c>
    </row>
    <row r="339" spans="1:8" ht="15.75">
      <c r="A339" s="4" t="s">
        <v>24</v>
      </c>
      <c r="B339" s="7">
        <v>15</v>
      </c>
      <c r="C339" s="7">
        <v>86</v>
      </c>
      <c r="D339" s="7">
        <v>8</v>
      </c>
      <c r="E339" s="5">
        <v>96</v>
      </c>
      <c r="F339" s="7">
        <v>7</v>
      </c>
      <c r="G339" s="7">
        <v>99</v>
      </c>
      <c r="H339" s="4" t="s">
        <v>25</v>
      </c>
    </row>
    <row r="340" spans="1:8" ht="15.75">
      <c r="A340" s="4" t="s">
        <v>30</v>
      </c>
      <c r="B340" s="5">
        <v>8</v>
      </c>
      <c r="C340" s="7">
        <v>228</v>
      </c>
      <c r="D340" s="7">
        <v>10</v>
      </c>
      <c r="E340" s="5">
        <v>244</v>
      </c>
      <c r="F340" s="7">
        <v>16</v>
      </c>
      <c r="G340" s="7">
        <v>210</v>
      </c>
      <c r="H340" s="4" t="s">
        <v>31</v>
      </c>
    </row>
    <row r="341" spans="1:8" ht="15.75">
      <c r="A341" s="4" t="s">
        <v>32</v>
      </c>
      <c r="B341" s="5">
        <v>8</v>
      </c>
      <c r="C341" s="7">
        <v>81</v>
      </c>
      <c r="D341" s="7">
        <v>14</v>
      </c>
      <c r="E341" s="5">
        <v>81</v>
      </c>
      <c r="F341" s="7">
        <v>16</v>
      </c>
      <c r="G341" s="7">
        <v>92.570999999999998</v>
      </c>
      <c r="H341" s="4" t="s">
        <v>33</v>
      </c>
    </row>
    <row r="342" spans="1:8" ht="15.75">
      <c r="A342" s="4" t="s">
        <v>38</v>
      </c>
      <c r="B342" s="5">
        <v>46</v>
      </c>
      <c r="C342" s="7">
        <v>69</v>
      </c>
      <c r="D342" s="7">
        <v>0</v>
      </c>
      <c r="E342" s="5">
        <v>0</v>
      </c>
      <c r="F342" s="7">
        <v>0</v>
      </c>
      <c r="G342" s="7">
        <v>0</v>
      </c>
      <c r="H342" s="4" t="s">
        <v>39</v>
      </c>
    </row>
    <row r="343" spans="1:8" ht="16.5" thickBot="1">
      <c r="A343" s="1" t="s">
        <v>183</v>
      </c>
      <c r="B343" s="3">
        <v>39.811111111111074</v>
      </c>
      <c r="C343" s="37">
        <v>163</v>
      </c>
      <c r="D343" s="37">
        <v>16</v>
      </c>
      <c r="E343" s="3">
        <v>84</v>
      </c>
      <c r="F343" s="37">
        <v>176.1</v>
      </c>
      <c r="G343" s="37">
        <v>220</v>
      </c>
      <c r="H343" s="125" t="s">
        <v>318</v>
      </c>
    </row>
    <row r="344" spans="1:8" ht="16.5" thickBot="1">
      <c r="A344" s="11" t="s">
        <v>46</v>
      </c>
      <c r="B344" s="12">
        <f t="shared" ref="B344:G344" si="16">SUM(B333:B343)</f>
        <v>325.11111111111109</v>
      </c>
      <c r="C344" s="12">
        <f t="shared" si="16"/>
        <v>1163</v>
      </c>
      <c r="D344" s="12">
        <f t="shared" si="16"/>
        <v>227</v>
      </c>
      <c r="E344" s="12">
        <f t="shared" si="16"/>
        <v>926</v>
      </c>
      <c r="F344" s="12">
        <f t="shared" si="16"/>
        <v>251.1</v>
      </c>
      <c r="G344" s="12">
        <f t="shared" si="16"/>
        <v>840.57100000000003</v>
      </c>
      <c r="H344" s="11" t="s">
        <v>47</v>
      </c>
    </row>
    <row r="347" spans="1:8">
      <c r="F347" s="38"/>
      <c r="G347" s="38"/>
    </row>
    <row r="348" spans="1:8">
      <c r="F348" s="38"/>
    </row>
    <row r="349" spans="1:8">
      <c r="F349" s="38"/>
    </row>
    <row r="350" spans="1:8">
      <c r="A350" t="s">
        <v>264</v>
      </c>
      <c r="H350" t="s">
        <v>265</v>
      </c>
    </row>
    <row r="351" spans="1:8" ht="15.75" thickBot="1">
      <c r="A351" t="s">
        <v>53</v>
      </c>
      <c r="F351" t="s">
        <v>55</v>
      </c>
      <c r="H351" t="s">
        <v>54</v>
      </c>
    </row>
    <row r="352" spans="1:8" ht="16.5" thickBot="1">
      <c r="A352" s="143" t="s">
        <v>68</v>
      </c>
      <c r="B352" s="139">
        <v>2014</v>
      </c>
      <c r="C352" s="140"/>
      <c r="D352" s="139">
        <v>2015</v>
      </c>
      <c r="E352" s="140"/>
      <c r="F352" s="139">
        <v>2016</v>
      </c>
      <c r="G352" s="140"/>
      <c r="H352" s="137" t="s">
        <v>1</v>
      </c>
    </row>
    <row r="353" spans="1:8" ht="16.5" thickBot="1">
      <c r="A353" s="144"/>
      <c r="B353" s="13" t="s">
        <v>51</v>
      </c>
      <c r="C353" s="14" t="s">
        <v>52</v>
      </c>
      <c r="D353" s="13" t="s">
        <v>51</v>
      </c>
      <c r="E353" s="14" t="s">
        <v>52</v>
      </c>
      <c r="F353" s="13" t="s">
        <v>51</v>
      </c>
      <c r="G353" s="14" t="s">
        <v>52</v>
      </c>
      <c r="H353" s="138"/>
    </row>
    <row r="354" spans="1:8" ht="15.75">
      <c r="A354" s="1" t="s">
        <v>2</v>
      </c>
      <c r="B354" s="88">
        <v>19</v>
      </c>
      <c r="C354" s="88">
        <v>135</v>
      </c>
      <c r="D354" s="3"/>
      <c r="E354" s="3"/>
      <c r="F354" s="3"/>
      <c r="G354" s="3"/>
      <c r="H354" s="1" t="s">
        <v>3</v>
      </c>
    </row>
    <row r="355" spans="1:8" ht="15.75">
      <c r="A355" s="4" t="s">
        <v>8</v>
      </c>
      <c r="B355" s="6"/>
      <c r="C355" s="6"/>
      <c r="D355" s="88">
        <v>44</v>
      </c>
      <c r="E355" s="88">
        <v>27</v>
      </c>
      <c r="F355" s="88">
        <v>957</v>
      </c>
      <c r="G355" s="88">
        <v>537</v>
      </c>
      <c r="H355" s="4" t="s">
        <v>9</v>
      </c>
    </row>
    <row r="356" spans="1:8" ht="15.75">
      <c r="A356" s="4" t="s">
        <v>38</v>
      </c>
      <c r="B356" s="88">
        <v>157</v>
      </c>
      <c r="C356" s="88">
        <v>674</v>
      </c>
      <c r="D356" s="88">
        <v>5</v>
      </c>
      <c r="E356" s="88">
        <v>29</v>
      </c>
      <c r="F356" s="112">
        <v>20.1724</v>
      </c>
      <c r="G356" s="88">
        <v>117</v>
      </c>
      <c r="H356" s="4" t="s">
        <v>39</v>
      </c>
    </row>
    <row r="357" spans="1:8" ht="16.5" thickBot="1">
      <c r="A357" s="4" t="s">
        <v>183</v>
      </c>
      <c r="B357" s="88">
        <v>589</v>
      </c>
      <c r="C357" s="88">
        <v>14665</v>
      </c>
      <c r="D357" s="88">
        <v>1081</v>
      </c>
      <c r="E357" s="88">
        <v>21886</v>
      </c>
      <c r="F357" s="112">
        <v>1161.2809</v>
      </c>
      <c r="G357" s="88">
        <v>26028</v>
      </c>
      <c r="H357" s="125" t="s">
        <v>318</v>
      </c>
    </row>
    <row r="358" spans="1:8" ht="16.5" thickBot="1">
      <c r="A358" s="11" t="s">
        <v>46</v>
      </c>
      <c r="B358" s="12">
        <f t="shared" ref="B358:D358" si="17">SUM(B354:B357)</f>
        <v>765</v>
      </c>
      <c r="C358" s="12">
        <f t="shared" si="17"/>
        <v>15474</v>
      </c>
      <c r="D358" s="12">
        <f t="shared" si="17"/>
        <v>1130</v>
      </c>
      <c r="E358" s="12">
        <f>SUM(E354:E357)</f>
        <v>21942</v>
      </c>
      <c r="F358" s="12">
        <f t="shared" ref="F358" si="18">SUM(F354:F357)</f>
        <v>2138.4533000000001</v>
      </c>
      <c r="G358" s="12">
        <f t="shared" ref="G358" si="19">SUM(G354:G357)</f>
        <v>26682</v>
      </c>
      <c r="H358" s="11" t="s">
        <v>47</v>
      </c>
    </row>
    <row r="360" spans="1:8">
      <c r="B360" s="38"/>
      <c r="C360" s="38"/>
      <c r="D360" s="38"/>
      <c r="E360" s="38"/>
      <c r="F360" s="38"/>
      <c r="G360" s="38"/>
    </row>
    <row r="363" spans="1:8">
      <c r="A363" t="s">
        <v>266</v>
      </c>
      <c r="H363" t="s">
        <v>267</v>
      </c>
    </row>
    <row r="364" spans="1:8" ht="15.75" thickBot="1">
      <c r="A364" t="s">
        <v>53</v>
      </c>
      <c r="F364" t="s">
        <v>55</v>
      </c>
      <c r="H364" t="s">
        <v>54</v>
      </c>
    </row>
    <row r="365" spans="1:8" ht="16.5" thickBot="1">
      <c r="A365" s="143" t="s">
        <v>68</v>
      </c>
      <c r="B365" s="139">
        <v>2014</v>
      </c>
      <c r="C365" s="140"/>
      <c r="D365" s="139">
        <v>2015</v>
      </c>
      <c r="E365" s="140"/>
      <c r="F365" s="139">
        <v>2016</v>
      </c>
      <c r="G365" s="140"/>
      <c r="H365" s="137" t="s">
        <v>1</v>
      </c>
    </row>
    <row r="366" spans="1:8" ht="16.5" thickBot="1">
      <c r="A366" s="144"/>
      <c r="B366" s="13" t="s">
        <v>51</v>
      </c>
      <c r="C366" s="14" t="s">
        <v>52</v>
      </c>
      <c r="D366" s="13" t="s">
        <v>51</v>
      </c>
      <c r="E366" s="14" t="s">
        <v>52</v>
      </c>
      <c r="F366" s="13" t="s">
        <v>51</v>
      </c>
      <c r="G366" s="14" t="s">
        <v>52</v>
      </c>
      <c r="H366" s="138"/>
    </row>
    <row r="367" spans="1:8" ht="15.75">
      <c r="A367" s="1" t="s">
        <v>2</v>
      </c>
      <c r="B367" s="2">
        <v>1552</v>
      </c>
      <c r="C367" s="2">
        <v>788.74937217478657</v>
      </c>
      <c r="D367" s="3">
        <v>1657</v>
      </c>
      <c r="E367" s="3">
        <v>1193.169261677549</v>
      </c>
      <c r="F367" s="3">
        <v>2110</v>
      </c>
      <c r="G367" s="3">
        <v>1888.2973380210949</v>
      </c>
      <c r="H367" s="1" t="s">
        <v>3</v>
      </c>
    </row>
    <row r="368" spans="1:8" ht="15.75">
      <c r="A368" s="4" t="s">
        <v>4</v>
      </c>
      <c r="B368" s="5">
        <v>1956</v>
      </c>
      <c r="C368" s="5">
        <v>3987.1421396283272</v>
      </c>
      <c r="D368" s="5">
        <v>804</v>
      </c>
      <c r="E368" s="5">
        <v>2069.1109994977396</v>
      </c>
      <c r="F368" s="5">
        <v>2443</v>
      </c>
      <c r="G368" s="5">
        <v>3015.1682571572073</v>
      </c>
      <c r="H368" s="4" t="s">
        <v>5</v>
      </c>
    </row>
    <row r="369" spans="1:8" ht="15.75">
      <c r="A369" s="4" t="s">
        <v>6</v>
      </c>
      <c r="B369" s="5">
        <v>30</v>
      </c>
      <c r="C369" s="5">
        <v>31.039678553490706</v>
      </c>
      <c r="D369" s="5">
        <v>24</v>
      </c>
      <c r="E369" s="5">
        <v>26.82069311903566</v>
      </c>
      <c r="F369" s="5">
        <v>45</v>
      </c>
      <c r="G369" s="5">
        <v>32.747363134103466</v>
      </c>
      <c r="H369" s="4" t="s">
        <v>7</v>
      </c>
    </row>
    <row r="370" spans="1:8" ht="15.75">
      <c r="A370" s="4" t="s">
        <v>8</v>
      </c>
      <c r="B370" s="6">
        <v>158</v>
      </c>
      <c r="C370" s="6">
        <v>104.26921145153189</v>
      </c>
      <c r="D370" s="5">
        <v>88</v>
      </c>
      <c r="E370" s="5">
        <v>83.676544450025105</v>
      </c>
      <c r="F370" s="5">
        <v>25</v>
      </c>
      <c r="G370" s="5">
        <v>56.654947262682072</v>
      </c>
      <c r="H370" s="4" t="s">
        <v>9</v>
      </c>
    </row>
    <row r="371" spans="1:8" ht="15.75">
      <c r="A371" s="4" t="s">
        <v>16</v>
      </c>
      <c r="B371" s="5">
        <v>6637</v>
      </c>
      <c r="C371" s="5">
        <v>3312.0040180813662</v>
      </c>
      <c r="D371" s="5">
        <v>5883</v>
      </c>
      <c r="E371" s="5">
        <v>5244.0984429934706</v>
      </c>
      <c r="F371" s="5">
        <v>18491</v>
      </c>
      <c r="G371" s="5">
        <v>15893.119035660471</v>
      </c>
      <c r="H371" s="4" t="s">
        <v>17</v>
      </c>
    </row>
    <row r="372" spans="1:8" ht="15.75">
      <c r="A372" s="4" t="s">
        <v>18</v>
      </c>
      <c r="B372" s="5">
        <v>119</v>
      </c>
      <c r="C372" s="5">
        <v>91.210447011551977</v>
      </c>
      <c r="D372" s="5">
        <v>210</v>
      </c>
      <c r="E372" s="5">
        <v>604.11853340030132</v>
      </c>
      <c r="F372" s="5">
        <v>379</v>
      </c>
      <c r="G372" s="5">
        <v>529.58312405826211</v>
      </c>
      <c r="H372" s="4" t="s">
        <v>19</v>
      </c>
    </row>
    <row r="373" spans="1:8" ht="15.75">
      <c r="A373" s="4" t="s">
        <v>20</v>
      </c>
      <c r="B373" s="5">
        <v>3</v>
      </c>
      <c r="C373" s="5">
        <v>3.4153691612255148</v>
      </c>
      <c r="D373" s="5">
        <v>8</v>
      </c>
      <c r="E373" s="5">
        <v>4.7212456052235057</v>
      </c>
      <c r="F373" s="5">
        <v>0</v>
      </c>
      <c r="G373" s="5">
        <v>0</v>
      </c>
      <c r="H373" s="4" t="s">
        <v>21</v>
      </c>
    </row>
    <row r="374" spans="1:8" ht="15.75">
      <c r="A374" s="4" t="s">
        <v>24</v>
      </c>
      <c r="B374" s="7">
        <v>0</v>
      </c>
      <c r="C374" s="7">
        <v>0</v>
      </c>
      <c r="D374" s="7">
        <v>83</v>
      </c>
      <c r="E374" s="7">
        <v>78.151682571572067</v>
      </c>
      <c r="F374" s="7">
        <v>1</v>
      </c>
      <c r="G374" s="7">
        <v>1.4063284781516825</v>
      </c>
      <c r="H374" s="4" t="s">
        <v>25</v>
      </c>
    </row>
    <row r="375" spans="1:8" ht="15.75">
      <c r="A375" s="4" t="s">
        <v>26</v>
      </c>
      <c r="B375" s="5">
        <v>53</v>
      </c>
      <c r="C375" s="7">
        <v>61.376192867905573</v>
      </c>
      <c r="D375" s="7">
        <v>109</v>
      </c>
      <c r="E375" s="5">
        <v>192.06428930185837</v>
      </c>
      <c r="F375" s="7">
        <v>165</v>
      </c>
      <c r="G375" s="7">
        <v>216.8759417378202</v>
      </c>
      <c r="H375" s="4" t="s">
        <v>27</v>
      </c>
    </row>
    <row r="376" spans="1:8" ht="15.75">
      <c r="A376" s="4" t="s">
        <v>28</v>
      </c>
      <c r="B376" s="5">
        <v>56</v>
      </c>
      <c r="C376" s="7">
        <v>3.8171772978402814</v>
      </c>
      <c r="D376" s="7">
        <v>16</v>
      </c>
      <c r="E376" s="5">
        <v>13.058764439979909</v>
      </c>
      <c r="F376" s="7">
        <v>38</v>
      </c>
      <c r="G376" s="7">
        <v>11.25062782521346</v>
      </c>
      <c r="H376" s="4" t="s">
        <v>29</v>
      </c>
    </row>
    <row r="377" spans="1:8" ht="15.75">
      <c r="A377" s="4" t="s">
        <v>30</v>
      </c>
      <c r="B377" s="5">
        <v>1125</v>
      </c>
      <c r="C377" s="7">
        <v>605.22350577599195</v>
      </c>
      <c r="D377" s="7">
        <v>1455</v>
      </c>
      <c r="E377" s="5">
        <v>1231.9437468608739</v>
      </c>
      <c r="F377" s="7">
        <v>2980</v>
      </c>
      <c r="G377" s="7">
        <v>2596.0823706680062</v>
      </c>
      <c r="H377" s="4" t="s">
        <v>31</v>
      </c>
    </row>
    <row r="378" spans="1:8" ht="15.75">
      <c r="A378" s="4" t="s">
        <v>32</v>
      </c>
      <c r="B378" s="5">
        <v>1324</v>
      </c>
      <c r="C378" s="7">
        <v>994.47513812154693</v>
      </c>
      <c r="D378" s="7">
        <v>1358</v>
      </c>
      <c r="E378" s="5">
        <v>1898.9452536413862</v>
      </c>
      <c r="F378" s="7">
        <v>0</v>
      </c>
      <c r="G378" s="7">
        <v>0</v>
      </c>
      <c r="H378" s="4" t="s">
        <v>33</v>
      </c>
    </row>
    <row r="379" spans="1:8" ht="15.75">
      <c r="A379" s="4" t="s">
        <v>34</v>
      </c>
      <c r="B379" s="5">
        <v>10732</v>
      </c>
      <c r="C379" s="7">
        <v>5119.9397287795073</v>
      </c>
      <c r="D379" s="7">
        <v>3335</v>
      </c>
      <c r="E379" s="5">
        <v>2780.2109492717227</v>
      </c>
      <c r="F379" s="7">
        <v>3985</v>
      </c>
      <c r="G379" s="7">
        <v>5004.8216976393769</v>
      </c>
      <c r="H379" s="4" t="s">
        <v>35</v>
      </c>
    </row>
    <row r="380" spans="1:8" ht="15.75">
      <c r="A380" s="4" t="s">
        <v>36</v>
      </c>
      <c r="B380" s="5">
        <v>506</v>
      </c>
      <c r="C380" s="7">
        <v>358.01104972375691</v>
      </c>
      <c r="D380" s="7">
        <v>248</v>
      </c>
      <c r="E380" s="5">
        <v>196.18282270215971</v>
      </c>
      <c r="F380" s="7">
        <v>248</v>
      </c>
      <c r="G380" s="7">
        <v>236.56454043194375</v>
      </c>
      <c r="H380" s="4" t="s">
        <v>37</v>
      </c>
    </row>
    <row r="381" spans="1:8" ht="15.75">
      <c r="A381" s="4" t="s">
        <v>40</v>
      </c>
      <c r="B381" s="5">
        <v>4</v>
      </c>
      <c r="C381" s="7">
        <v>1.6072325464590658</v>
      </c>
      <c r="D381" s="7">
        <v>73</v>
      </c>
      <c r="E381" s="5">
        <v>108.68910095429432</v>
      </c>
      <c r="F381" s="7">
        <v>0</v>
      </c>
      <c r="G381" s="7">
        <v>0</v>
      </c>
      <c r="H381" s="4" t="s">
        <v>41</v>
      </c>
    </row>
    <row r="382" spans="1:8" ht="16.5" thickBot="1">
      <c r="A382" s="8" t="s">
        <v>183</v>
      </c>
      <c r="B382" s="9">
        <v>7555</v>
      </c>
      <c r="C382" s="10">
        <v>9956.5042692114512</v>
      </c>
      <c r="D382" s="10">
        <v>3407</v>
      </c>
      <c r="E382" s="9">
        <v>5716.4239075841288</v>
      </c>
      <c r="F382" s="10">
        <v>7770</v>
      </c>
      <c r="G382" s="10">
        <v>13368.658965344048</v>
      </c>
      <c r="H382" s="125" t="s">
        <v>318</v>
      </c>
    </row>
    <row r="383" spans="1:8" ht="16.5" thickBot="1">
      <c r="A383" s="11" t="s">
        <v>46</v>
      </c>
      <c r="B383" s="12">
        <f t="shared" ref="B383:G383" si="20">SUM(B367:B382)</f>
        <v>31810</v>
      </c>
      <c r="C383" s="12">
        <f t="shared" si="20"/>
        <v>25418.784530386736</v>
      </c>
      <c r="D383" s="12">
        <f t="shared" si="20"/>
        <v>18758</v>
      </c>
      <c r="E383" s="12">
        <f t="shared" si="20"/>
        <v>21441.386238071322</v>
      </c>
      <c r="F383" s="12">
        <f t="shared" si="20"/>
        <v>38680</v>
      </c>
      <c r="G383" s="12">
        <f t="shared" si="20"/>
        <v>42851.230537418385</v>
      </c>
      <c r="H383" s="11" t="s">
        <v>47</v>
      </c>
    </row>
    <row r="388" spans="1:8">
      <c r="A388" t="s">
        <v>268</v>
      </c>
      <c r="H388" t="s">
        <v>269</v>
      </c>
    </row>
    <row r="389" spans="1:8" ht="15.75" thickBot="1">
      <c r="A389" t="s">
        <v>53</v>
      </c>
      <c r="F389" t="s">
        <v>55</v>
      </c>
      <c r="H389" t="s">
        <v>54</v>
      </c>
    </row>
    <row r="390" spans="1:8" ht="16.5" thickBot="1">
      <c r="A390" s="143" t="s">
        <v>68</v>
      </c>
      <c r="B390" s="139">
        <v>2014</v>
      </c>
      <c r="C390" s="140"/>
      <c r="D390" s="139">
        <v>2015</v>
      </c>
      <c r="E390" s="140"/>
      <c r="F390" s="139">
        <v>2016</v>
      </c>
      <c r="G390" s="140"/>
      <c r="H390" s="137" t="s">
        <v>1</v>
      </c>
    </row>
    <row r="391" spans="1:8" ht="16.5" thickBot="1">
      <c r="A391" s="144"/>
      <c r="B391" s="13" t="s">
        <v>51</v>
      </c>
      <c r="C391" s="14" t="s">
        <v>52</v>
      </c>
      <c r="D391" s="13" t="s">
        <v>51</v>
      </c>
      <c r="E391" s="14" t="s">
        <v>52</v>
      </c>
      <c r="F391" s="13" t="s">
        <v>51</v>
      </c>
      <c r="G391" s="14" t="s">
        <v>52</v>
      </c>
      <c r="H391" s="138"/>
    </row>
    <row r="392" spans="1:8" ht="16.5" thickBot="1">
      <c r="A392" s="122" t="s">
        <v>69</v>
      </c>
      <c r="B392" s="123">
        <v>33388.870605000004</v>
      </c>
      <c r="C392" s="123">
        <v>80803.983821996459</v>
      </c>
      <c r="D392" s="123">
        <v>35408.681029999992</v>
      </c>
      <c r="E392" s="123">
        <v>76647.202620644384</v>
      </c>
      <c r="F392" s="123">
        <v>35246.730720000007</v>
      </c>
      <c r="G392" s="123">
        <v>77927.569730196992</v>
      </c>
      <c r="H392" s="124" t="s">
        <v>372</v>
      </c>
    </row>
    <row r="393" spans="1:8" ht="15.75">
      <c r="A393" s="4" t="s">
        <v>20</v>
      </c>
      <c r="B393" s="112">
        <v>6957.7682500000001</v>
      </c>
      <c r="C393" s="112">
        <v>20350.063635600705</v>
      </c>
      <c r="D393" s="112">
        <v>5362.0869999999995</v>
      </c>
      <c r="E393" s="112">
        <v>14678.909893243108</v>
      </c>
      <c r="F393" s="112">
        <v>4775.2116299999998</v>
      </c>
      <c r="G393" s="112">
        <v>12494.410629803799</v>
      </c>
      <c r="H393" s="134" t="s">
        <v>21</v>
      </c>
    </row>
    <row r="394" spans="1:8" ht="15.75">
      <c r="A394" s="4" t="s">
        <v>2</v>
      </c>
      <c r="B394" s="112">
        <v>3140.1062499999998</v>
      </c>
      <c r="C394" s="112">
        <v>9725.1900176678446</v>
      </c>
      <c r="D394" s="112">
        <v>3161.3125</v>
      </c>
      <c r="E394" s="112">
        <v>9369.2007296232714</v>
      </c>
      <c r="F394" s="112">
        <v>5282.4918200000002</v>
      </c>
      <c r="G394" s="112">
        <v>14133.90124360317</v>
      </c>
      <c r="H394" s="133" t="s">
        <v>3</v>
      </c>
    </row>
    <row r="395" spans="1:8" ht="15.75">
      <c r="A395" s="4" t="s">
        <v>71</v>
      </c>
      <c r="B395" s="112">
        <v>5581.0567499999997</v>
      </c>
      <c r="C395" s="112">
        <v>10011.484079946997</v>
      </c>
      <c r="D395" s="112">
        <v>8187.1054999999997</v>
      </c>
      <c r="E395" s="112">
        <v>14353.256782143215</v>
      </c>
      <c r="F395" s="112">
        <v>7455.3232500000004</v>
      </c>
      <c r="G395" s="112">
        <v>13391.153780798642</v>
      </c>
      <c r="H395" s="134" t="s">
        <v>39</v>
      </c>
    </row>
    <row r="396" spans="1:8" ht="15.75">
      <c r="A396" s="4" t="s">
        <v>34</v>
      </c>
      <c r="B396" s="112">
        <v>3176.0133300000002</v>
      </c>
      <c r="C396" s="112">
        <v>9047.7502506625442</v>
      </c>
      <c r="D396" s="112">
        <v>1966.1551999999999</v>
      </c>
      <c r="E396" s="112">
        <v>5406.5674683365305</v>
      </c>
      <c r="F396" s="112">
        <v>1624.9229</v>
      </c>
      <c r="G396" s="112">
        <v>4248.1612692892859</v>
      </c>
      <c r="H396" s="134" t="s">
        <v>35</v>
      </c>
    </row>
    <row r="397" spans="1:8" ht="15.75">
      <c r="A397" s="4" t="s">
        <v>42</v>
      </c>
      <c r="B397" s="112">
        <v>3502.3829599999999</v>
      </c>
      <c r="C397" s="112">
        <v>8232.4335534452293</v>
      </c>
      <c r="D397" s="112">
        <v>3238.4279999999999</v>
      </c>
      <c r="E397" s="112">
        <v>7458.4261620038396</v>
      </c>
      <c r="F397" s="112">
        <v>4154.2139999999999</v>
      </c>
      <c r="G397" s="112">
        <v>9799.9750054336018</v>
      </c>
      <c r="H397" s="4" t="s">
        <v>43</v>
      </c>
    </row>
    <row r="398" spans="1:8" ht="16.5" thickBot="1">
      <c r="A398" s="8" t="s">
        <v>8</v>
      </c>
      <c r="B398" s="120">
        <v>3619.8590800000002</v>
      </c>
      <c r="C398" s="120">
        <v>4098.2688427561843</v>
      </c>
      <c r="D398" s="120">
        <v>2462.8580099999999</v>
      </c>
      <c r="E398" s="120">
        <v>2501.813641046359</v>
      </c>
      <c r="F398" s="120">
        <v>2041.1468</v>
      </c>
      <c r="G398" s="120">
        <v>1852.7351959060286</v>
      </c>
      <c r="H398" s="134" t="s">
        <v>9</v>
      </c>
    </row>
    <row r="399" spans="1:8" ht="16.5" thickBot="1">
      <c r="A399" s="122" t="s">
        <v>95</v>
      </c>
      <c r="B399" s="123">
        <v>552134.5947849995</v>
      </c>
      <c r="C399" s="123">
        <v>1799725.3464519673</v>
      </c>
      <c r="D399" s="123">
        <v>606521.18129299965</v>
      </c>
      <c r="E399" s="123">
        <v>1886945.0047423497</v>
      </c>
      <c r="F399" s="123">
        <v>652533.12691200105</v>
      </c>
      <c r="G399" s="123">
        <v>2015066.6269842542</v>
      </c>
      <c r="H399" s="124" t="s">
        <v>371</v>
      </c>
    </row>
    <row r="400" spans="1:8" ht="15.75">
      <c r="A400" s="1" t="s">
        <v>215</v>
      </c>
      <c r="B400" s="121">
        <v>87127.09511900002</v>
      </c>
      <c r="C400" s="121">
        <v>540914.14615426236</v>
      </c>
      <c r="D400" s="121">
        <v>96236.537556999989</v>
      </c>
      <c r="E400" s="121">
        <v>563347.26496071136</v>
      </c>
      <c r="F400" s="121">
        <v>105421.81890999994</v>
      </c>
      <c r="G400" s="121">
        <v>634251.66431991092</v>
      </c>
      <c r="H400" s="133" t="s">
        <v>336</v>
      </c>
    </row>
    <row r="401" spans="1:8" ht="15.75">
      <c r="A401" s="4" t="s">
        <v>216</v>
      </c>
      <c r="B401" s="112">
        <v>28171.358369999994</v>
      </c>
      <c r="C401" s="112">
        <v>174695.38199624559</v>
      </c>
      <c r="D401" s="112">
        <v>31732.533879999995</v>
      </c>
      <c r="E401" s="112">
        <v>192784.9628240582</v>
      </c>
      <c r="F401" s="112">
        <v>37386.192470000002</v>
      </c>
      <c r="G401" s="112">
        <v>231399.55424897757</v>
      </c>
      <c r="H401" s="134" t="s">
        <v>344</v>
      </c>
    </row>
    <row r="402" spans="1:8" ht="15.75">
      <c r="A402" s="4" t="s">
        <v>130</v>
      </c>
      <c r="B402" s="112">
        <v>15805.29963</v>
      </c>
      <c r="C402" s="112">
        <v>120554.57703820677</v>
      </c>
      <c r="D402" s="112">
        <v>21274.440459999994</v>
      </c>
      <c r="E402" s="112">
        <v>117514.3978982931</v>
      </c>
      <c r="F402" s="112">
        <v>13620.468789999999</v>
      </c>
      <c r="G402" s="112">
        <v>103083.5493101302</v>
      </c>
      <c r="H402" s="134" t="s">
        <v>358</v>
      </c>
    </row>
    <row r="403" spans="1:8" ht="15.75">
      <c r="A403" s="4" t="s">
        <v>103</v>
      </c>
      <c r="B403" s="112">
        <v>16031.756410000004</v>
      </c>
      <c r="C403" s="112">
        <v>115982.27758723499</v>
      </c>
      <c r="D403" s="112">
        <v>22810.054180000003</v>
      </c>
      <c r="E403" s="112">
        <v>121560.2606090294</v>
      </c>
      <c r="F403" s="112">
        <v>23655.199110000005</v>
      </c>
      <c r="G403" s="112">
        <v>148498.33951097584</v>
      </c>
      <c r="H403" s="134" t="s">
        <v>321</v>
      </c>
    </row>
    <row r="404" spans="1:8" ht="16.5" thickBot="1">
      <c r="A404" s="8" t="s">
        <v>123</v>
      </c>
      <c r="B404" s="112">
        <v>29524.724884000003</v>
      </c>
      <c r="C404" s="112">
        <v>100098.54233314929</v>
      </c>
      <c r="D404" s="112">
        <v>28584.254807000005</v>
      </c>
      <c r="E404" s="112">
        <v>91855.72551237249</v>
      </c>
      <c r="F404" s="112">
        <v>28696.628189999996</v>
      </c>
      <c r="G404" s="112">
        <v>97031.217196064099</v>
      </c>
      <c r="H404" s="134" t="s">
        <v>352</v>
      </c>
    </row>
    <row r="405" spans="1:8" ht="16.5" thickBot="1">
      <c r="A405" s="11" t="s">
        <v>46</v>
      </c>
      <c r="B405" s="113">
        <f>B392+B399</f>
        <v>585523.46538999956</v>
      </c>
      <c r="C405" s="113">
        <f t="shared" ref="C405:G405" si="21">C392+C399</f>
        <v>1880529.3302739637</v>
      </c>
      <c r="D405" s="113">
        <f t="shared" si="21"/>
        <v>641929.86232299963</v>
      </c>
      <c r="E405" s="113">
        <f t="shared" si="21"/>
        <v>1963592.2073629941</v>
      </c>
      <c r="F405" s="113">
        <f t="shared" si="21"/>
        <v>687779.85763200105</v>
      </c>
      <c r="G405" s="113">
        <f t="shared" si="21"/>
        <v>2092994.1967144513</v>
      </c>
      <c r="H405" s="124" t="s">
        <v>47</v>
      </c>
    </row>
    <row r="411" spans="1:8">
      <c r="A411" t="s">
        <v>270</v>
      </c>
      <c r="H411" t="s">
        <v>271</v>
      </c>
    </row>
    <row r="412" spans="1:8" ht="15.75" thickBot="1">
      <c r="A412" t="s">
        <v>53</v>
      </c>
      <c r="F412" t="s">
        <v>55</v>
      </c>
      <c r="H412" t="s">
        <v>54</v>
      </c>
    </row>
    <row r="413" spans="1:8" ht="16.5" thickBot="1">
      <c r="A413" s="143" t="s">
        <v>68</v>
      </c>
      <c r="B413" s="139">
        <v>2014</v>
      </c>
      <c r="C413" s="140"/>
      <c r="D413" s="139">
        <v>2015</v>
      </c>
      <c r="E413" s="140"/>
      <c r="F413" s="139">
        <v>2016</v>
      </c>
      <c r="G413" s="140"/>
      <c r="H413" s="145" t="s">
        <v>1</v>
      </c>
    </row>
    <row r="414" spans="1:8" ht="16.5" thickBot="1">
      <c r="A414" s="144"/>
      <c r="B414" s="13" t="s">
        <v>51</v>
      </c>
      <c r="C414" s="14" t="s">
        <v>52</v>
      </c>
      <c r="D414" s="13" t="s">
        <v>51</v>
      </c>
      <c r="E414" s="14" t="s">
        <v>52</v>
      </c>
      <c r="F414" s="13" t="s">
        <v>51</v>
      </c>
      <c r="G414" s="14" t="s">
        <v>52</v>
      </c>
      <c r="H414" s="146"/>
    </row>
    <row r="415" spans="1:8" ht="15.75">
      <c r="A415" s="1" t="s">
        <v>2</v>
      </c>
      <c r="B415" s="2"/>
      <c r="C415" s="2"/>
      <c r="D415" s="88">
        <v>1</v>
      </c>
      <c r="E415" s="88">
        <v>2</v>
      </c>
      <c r="F415" s="88">
        <v>5</v>
      </c>
      <c r="G415" s="88">
        <v>14</v>
      </c>
      <c r="H415" s="1" t="s">
        <v>3</v>
      </c>
    </row>
    <row r="416" spans="1:8" ht="15.75">
      <c r="A416" s="4" t="s">
        <v>8</v>
      </c>
      <c r="B416" s="88">
        <v>418</v>
      </c>
      <c r="C416" s="88">
        <v>550</v>
      </c>
      <c r="D416" s="88">
        <v>196</v>
      </c>
      <c r="E416" s="88">
        <v>182</v>
      </c>
      <c r="F416" s="88">
        <v>333</v>
      </c>
      <c r="G416" s="88">
        <v>347</v>
      </c>
      <c r="H416" s="4" t="s">
        <v>9</v>
      </c>
    </row>
    <row r="417" spans="1:8" ht="15.75">
      <c r="A417" s="4" t="s">
        <v>10</v>
      </c>
      <c r="B417" s="88">
        <v>51</v>
      </c>
      <c r="C417" s="88">
        <v>61</v>
      </c>
      <c r="D417" s="5"/>
      <c r="E417" s="5"/>
      <c r="F417" s="88">
        <v>1</v>
      </c>
      <c r="G417" s="88">
        <v>2</v>
      </c>
      <c r="H417" s="4" t="s">
        <v>11</v>
      </c>
    </row>
    <row r="418" spans="1:8" ht="15.75">
      <c r="A418" s="4" t="s">
        <v>16</v>
      </c>
      <c r="B418" s="88"/>
      <c r="C418" s="88"/>
      <c r="D418" s="5"/>
      <c r="E418" s="5"/>
      <c r="F418" s="88">
        <v>27</v>
      </c>
      <c r="G418" s="88">
        <v>16</v>
      </c>
      <c r="H418" s="4" t="s">
        <v>17</v>
      </c>
    </row>
    <row r="419" spans="1:8" ht="15.75">
      <c r="A419" s="4" t="s">
        <v>20</v>
      </c>
      <c r="B419" s="88"/>
      <c r="C419" s="88"/>
      <c r="D419" s="88">
        <v>22</v>
      </c>
      <c r="E419" s="88">
        <v>12</v>
      </c>
      <c r="F419" s="5"/>
      <c r="G419" s="5"/>
      <c r="H419" s="4" t="s">
        <v>21</v>
      </c>
    </row>
    <row r="420" spans="1:8" ht="15.75">
      <c r="A420" s="4" t="s">
        <v>28</v>
      </c>
      <c r="B420" s="5"/>
      <c r="C420" s="7"/>
      <c r="D420" s="88">
        <v>26</v>
      </c>
      <c r="E420" s="88">
        <v>26</v>
      </c>
      <c r="F420" s="7"/>
      <c r="G420" s="7"/>
      <c r="H420" s="4" t="s">
        <v>29</v>
      </c>
    </row>
    <row r="421" spans="1:8" ht="15.75">
      <c r="A421" s="4" t="s">
        <v>30</v>
      </c>
      <c r="B421" s="88">
        <v>10</v>
      </c>
      <c r="C421" s="88">
        <v>67</v>
      </c>
      <c r="D421" s="7"/>
      <c r="E421" s="5"/>
      <c r="F421" s="7"/>
      <c r="G421" s="7"/>
      <c r="H421" s="4" t="s">
        <v>31</v>
      </c>
    </row>
    <row r="422" spans="1:8" ht="15.75">
      <c r="A422" s="4" t="s">
        <v>34</v>
      </c>
      <c r="B422" s="88">
        <v>424</v>
      </c>
      <c r="C422" s="88">
        <v>804</v>
      </c>
      <c r="D422" s="88">
        <v>382</v>
      </c>
      <c r="E422" s="88">
        <v>688</v>
      </c>
      <c r="F422" s="88">
        <v>517</v>
      </c>
      <c r="G422" s="88">
        <v>699</v>
      </c>
      <c r="H422" s="4" t="s">
        <v>35</v>
      </c>
    </row>
    <row r="423" spans="1:8" ht="15.75">
      <c r="A423" s="4" t="s">
        <v>36</v>
      </c>
      <c r="D423" s="88">
        <v>80</v>
      </c>
      <c r="E423" s="88">
        <v>68</v>
      </c>
      <c r="F423" s="7"/>
      <c r="G423" s="7"/>
      <c r="H423" s="4" t="s">
        <v>37</v>
      </c>
    </row>
    <row r="424" spans="1:8" ht="15.75">
      <c r="A424" s="4" t="s">
        <v>38</v>
      </c>
      <c r="B424" s="88">
        <v>2610</v>
      </c>
      <c r="C424" s="88">
        <v>1217</v>
      </c>
      <c r="D424" s="88">
        <v>337</v>
      </c>
      <c r="E424" s="88">
        <v>395</v>
      </c>
      <c r="F424" s="88">
        <v>2511</v>
      </c>
      <c r="G424" s="88">
        <v>1579</v>
      </c>
      <c r="H424" s="4" t="s">
        <v>39</v>
      </c>
    </row>
    <row r="425" spans="1:8" ht="15.75">
      <c r="A425" s="4" t="s">
        <v>40</v>
      </c>
      <c r="B425" s="88">
        <v>543</v>
      </c>
      <c r="C425" s="88">
        <v>224</v>
      </c>
      <c r="D425" s="7"/>
      <c r="E425" s="5"/>
      <c r="F425" s="88">
        <v>57</v>
      </c>
      <c r="G425" s="88">
        <v>57</v>
      </c>
      <c r="H425" s="4" t="s">
        <v>41</v>
      </c>
    </row>
    <row r="426" spans="1:8" ht="16.5" thickBot="1">
      <c r="A426" s="8" t="s">
        <v>183</v>
      </c>
      <c r="B426" s="88">
        <v>639734</v>
      </c>
      <c r="C426" s="88">
        <v>570056</v>
      </c>
      <c r="D426" s="88">
        <v>526437</v>
      </c>
      <c r="E426" s="88">
        <v>558241</v>
      </c>
      <c r="F426" s="88">
        <v>616760</v>
      </c>
      <c r="G426" s="88">
        <v>604560</v>
      </c>
      <c r="H426" s="125" t="s">
        <v>318</v>
      </c>
    </row>
    <row r="427" spans="1:8" ht="16.5" thickBot="1">
      <c r="A427" s="11" t="s">
        <v>46</v>
      </c>
      <c r="B427" s="12">
        <f>SUM(B415:B426)</f>
        <v>643790</v>
      </c>
      <c r="C427" s="12">
        <f t="shared" ref="C427:G427" si="22">SUM(C415:C426)</f>
        <v>572979</v>
      </c>
      <c r="D427" s="12">
        <f t="shared" si="22"/>
        <v>527481</v>
      </c>
      <c r="E427" s="12">
        <f t="shared" si="22"/>
        <v>559614</v>
      </c>
      <c r="F427" s="12">
        <f t="shared" si="22"/>
        <v>620211</v>
      </c>
      <c r="G427" s="12">
        <f t="shared" si="22"/>
        <v>607274</v>
      </c>
      <c r="H427" s="11" t="s">
        <v>47</v>
      </c>
    </row>
    <row r="429" spans="1:8">
      <c r="B429" s="38"/>
      <c r="C429" s="38"/>
      <c r="D429" s="38"/>
      <c r="E429" s="38"/>
      <c r="F429" s="38"/>
      <c r="G429" s="38"/>
    </row>
    <row r="432" spans="1:8">
      <c r="A432" t="s">
        <v>272</v>
      </c>
      <c r="H432" t="s">
        <v>273</v>
      </c>
    </row>
    <row r="433" spans="1:8" ht="15.75" thickBot="1">
      <c r="A433" t="s">
        <v>53</v>
      </c>
      <c r="F433" t="s">
        <v>55</v>
      </c>
      <c r="H433" t="s">
        <v>54</v>
      </c>
    </row>
    <row r="434" spans="1:8" ht="16.5" thickBot="1">
      <c r="A434" s="143" t="s">
        <v>68</v>
      </c>
      <c r="B434" s="139">
        <v>2014</v>
      </c>
      <c r="C434" s="140"/>
      <c r="D434" s="139">
        <v>2015</v>
      </c>
      <c r="E434" s="140"/>
      <c r="F434" s="139">
        <v>2016</v>
      </c>
      <c r="G434" s="140"/>
      <c r="H434" s="145" t="s">
        <v>1</v>
      </c>
    </row>
    <row r="435" spans="1:8" ht="16.5" thickBot="1">
      <c r="A435" s="144"/>
      <c r="B435" s="13" t="s">
        <v>51</v>
      </c>
      <c r="C435" s="14" t="s">
        <v>52</v>
      </c>
      <c r="D435" s="13" t="s">
        <v>51</v>
      </c>
      <c r="E435" s="14" t="s">
        <v>52</v>
      </c>
      <c r="F435" s="13" t="s">
        <v>51</v>
      </c>
      <c r="G435" s="14" t="s">
        <v>52</v>
      </c>
      <c r="H435" s="146"/>
    </row>
    <row r="436" spans="1:8" ht="15.75">
      <c r="A436" s="1" t="s">
        <v>2</v>
      </c>
      <c r="B436" s="112">
        <v>1256.458213256484</v>
      </c>
      <c r="C436" s="112">
        <v>3433</v>
      </c>
      <c r="D436" s="112">
        <v>254</v>
      </c>
      <c r="E436" s="112">
        <v>694</v>
      </c>
      <c r="F436" s="112">
        <v>246</v>
      </c>
      <c r="G436" s="112">
        <v>1403</v>
      </c>
      <c r="H436" s="1" t="s">
        <v>3</v>
      </c>
    </row>
    <row r="437" spans="1:8" ht="15.75">
      <c r="A437" s="4" t="s">
        <v>4</v>
      </c>
      <c r="B437" s="112">
        <v>103.056</v>
      </c>
      <c r="C437" s="112">
        <v>292</v>
      </c>
      <c r="D437" s="112">
        <v>6</v>
      </c>
      <c r="E437" s="112">
        <v>17</v>
      </c>
      <c r="F437" s="112">
        <v>1566</v>
      </c>
      <c r="G437" s="112">
        <v>3949</v>
      </c>
      <c r="H437" s="4" t="s">
        <v>5</v>
      </c>
    </row>
    <row r="438" spans="1:8" ht="15.75">
      <c r="A438" s="4" t="s">
        <v>6</v>
      </c>
      <c r="B438" s="112">
        <v>0.35299999999999998</v>
      </c>
      <c r="C438" s="112">
        <v>1</v>
      </c>
      <c r="D438" s="112">
        <v>25</v>
      </c>
      <c r="E438" s="112">
        <v>44</v>
      </c>
      <c r="F438" s="116"/>
      <c r="G438" s="116"/>
      <c r="H438" s="4" t="s">
        <v>7</v>
      </c>
    </row>
    <row r="439" spans="1:8" ht="15.75">
      <c r="A439" s="4" t="s">
        <v>8</v>
      </c>
      <c r="B439" s="112">
        <v>53</v>
      </c>
      <c r="C439" s="112">
        <v>197</v>
      </c>
      <c r="D439" s="114"/>
      <c r="E439" s="114"/>
      <c r="F439" s="116"/>
      <c r="G439" s="116"/>
      <c r="H439" s="4" t="s">
        <v>9</v>
      </c>
    </row>
    <row r="440" spans="1:8" ht="15.75">
      <c r="A440" s="4" t="s">
        <v>14</v>
      </c>
      <c r="B440" s="112">
        <v>0.4</v>
      </c>
      <c r="C440" s="112">
        <v>1</v>
      </c>
      <c r="D440" s="116"/>
      <c r="E440" s="116"/>
      <c r="F440" s="116"/>
      <c r="G440" s="116"/>
      <c r="H440" s="4" t="s">
        <v>15</v>
      </c>
    </row>
    <row r="441" spans="1:8" ht="15.75">
      <c r="A441" s="4" t="s">
        <v>16</v>
      </c>
      <c r="B441" s="112">
        <v>41362.050000000003</v>
      </c>
      <c r="C441" s="112">
        <v>101388</v>
      </c>
      <c r="D441" s="112">
        <v>12375</v>
      </c>
      <c r="E441" s="112">
        <v>30334</v>
      </c>
      <c r="F441" s="112">
        <v>7619</v>
      </c>
      <c r="G441" s="112">
        <v>14237</v>
      </c>
      <c r="H441" s="4" t="s">
        <v>17</v>
      </c>
    </row>
    <row r="442" spans="1:8" ht="15.75">
      <c r="A442" s="4" t="s">
        <v>22</v>
      </c>
      <c r="B442" s="112">
        <v>9</v>
      </c>
      <c r="C442" s="112">
        <v>66</v>
      </c>
      <c r="D442" s="117"/>
      <c r="E442" s="116"/>
      <c r="F442" s="117"/>
      <c r="G442" s="117"/>
      <c r="H442" s="4" t="s">
        <v>23</v>
      </c>
    </row>
    <row r="443" spans="1:8" ht="15.75">
      <c r="A443" s="4" t="s">
        <v>26</v>
      </c>
      <c r="B443" s="112">
        <v>17934.333999999999</v>
      </c>
      <c r="C443" s="112">
        <v>37812</v>
      </c>
      <c r="D443" s="112">
        <v>32854</v>
      </c>
      <c r="E443" s="112">
        <v>69268</v>
      </c>
      <c r="F443" s="112">
        <v>11100</v>
      </c>
      <c r="G443" s="112">
        <v>22387</v>
      </c>
      <c r="H443" s="4" t="s">
        <v>27</v>
      </c>
    </row>
    <row r="444" spans="1:8" ht="15.75">
      <c r="A444" s="4" t="s">
        <v>32</v>
      </c>
      <c r="B444" s="114"/>
      <c r="C444" s="114"/>
      <c r="D444" s="112">
        <v>49</v>
      </c>
      <c r="E444" s="112">
        <v>54</v>
      </c>
      <c r="F444" s="112">
        <v>80</v>
      </c>
      <c r="G444" s="112">
        <v>218</v>
      </c>
      <c r="H444" s="4" t="s">
        <v>33</v>
      </c>
    </row>
    <row r="445" spans="1:8" ht="15.75">
      <c r="A445" s="4" t="s">
        <v>34</v>
      </c>
      <c r="B445" s="112">
        <v>211.84800000000001</v>
      </c>
      <c r="C445" s="112">
        <v>523</v>
      </c>
      <c r="D445" s="112">
        <v>32</v>
      </c>
      <c r="E445" s="112">
        <v>79</v>
      </c>
      <c r="F445" s="112">
        <v>79</v>
      </c>
      <c r="G445" s="112">
        <v>176</v>
      </c>
      <c r="H445" s="4" t="s">
        <v>35</v>
      </c>
    </row>
    <row r="446" spans="1:8" ht="15.75">
      <c r="A446" s="4" t="s">
        <v>36</v>
      </c>
      <c r="B446" s="112">
        <v>81</v>
      </c>
      <c r="C446" s="112">
        <v>213</v>
      </c>
      <c r="D446" s="114"/>
      <c r="E446" s="114"/>
      <c r="F446" s="117"/>
      <c r="G446" s="117"/>
      <c r="H446" s="4" t="s">
        <v>37</v>
      </c>
    </row>
    <row r="447" spans="1:8" ht="15.75">
      <c r="A447" s="4" t="s">
        <v>38</v>
      </c>
      <c r="B447" s="112">
        <v>5609.5309999999999</v>
      </c>
      <c r="C447" s="112">
        <v>12639</v>
      </c>
      <c r="D447" s="112">
        <v>2876</v>
      </c>
      <c r="E447" s="112">
        <v>6480</v>
      </c>
      <c r="F447" s="112">
        <v>5773</v>
      </c>
      <c r="G447" s="112">
        <v>20098</v>
      </c>
      <c r="H447" s="4" t="s">
        <v>39</v>
      </c>
    </row>
    <row r="448" spans="1:8" ht="15.75">
      <c r="A448" s="4" t="s">
        <v>40</v>
      </c>
      <c r="B448" s="112">
        <v>13</v>
      </c>
      <c r="C448" s="112">
        <v>34</v>
      </c>
      <c r="D448" s="117"/>
      <c r="E448" s="116"/>
      <c r="F448" s="117"/>
      <c r="G448" s="117"/>
      <c r="H448" s="4" t="s">
        <v>41</v>
      </c>
    </row>
    <row r="449" spans="1:8" ht="16.5" thickBot="1">
      <c r="A449" s="8" t="s">
        <v>183</v>
      </c>
      <c r="B449" s="112">
        <v>9010.2364494147769</v>
      </c>
      <c r="C449" s="112">
        <v>34641</v>
      </c>
      <c r="D449" s="112">
        <v>5107</v>
      </c>
      <c r="E449" s="112">
        <v>10408</v>
      </c>
      <c r="F449" s="112">
        <v>11333.933999999999</v>
      </c>
      <c r="G449" s="112">
        <v>39176</v>
      </c>
      <c r="H449" s="125" t="s">
        <v>318</v>
      </c>
    </row>
    <row r="450" spans="1:8" ht="16.5" thickBot="1">
      <c r="A450" s="11" t="s">
        <v>46</v>
      </c>
      <c r="B450" s="113">
        <f>SUM(B436:B449)</f>
        <v>75644.26666267126</v>
      </c>
      <c r="C450" s="113">
        <f t="shared" ref="C450:G450" si="23">SUM(C436:C449)</f>
        <v>191240</v>
      </c>
      <c r="D450" s="113">
        <f t="shared" si="23"/>
        <v>53578</v>
      </c>
      <c r="E450" s="113">
        <f t="shared" si="23"/>
        <v>117378</v>
      </c>
      <c r="F450" s="113">
        <f t="shared" si="23"/>
        <v>37796.934000000001</v>
      </c>
      <c r="G450" s="113">
        <f t="shared" si="23"/>
        <v>101644</v>
      </c>
      <c r="H450" s="11" t="s">
        <v>47</v>
      </c>
    </row>
    <row r="452" spans="1:8">
      <c r="B452" s="38"/>
      <c r="C452" s="38"/>
      <c r="D452" s="38"/>
      <c r="E452" s="38"/>
      <c r="F452" s="38"/>
      <c r="G452" s="38"/>
    </row>
  </sheetData>
  <mergeCells count="105">
    <mergeCell ref="A365:A366"/>
    <mergeCell ref="A390:A391"/>
    <mergeCell ref="A5:A6"/>
    <mergeCell ref="B5:C5"/>
    <mergeCell ref="D5:E5"/>
    <mergeCell ref="F5:G5"/>
    <mergeCell ref="H5:H6"/>
    <mergeCell ref="A21:A22"/>
    <mergeCell ref="B21:C21"/>
    <mergeCell ref="D21:E21"/>
    <mergeCell ref="F21:G21"/>
    <mergeCell ref="H21:H22"/>
    <mergeCell ref="A48:A49"/>
    <mergeCell ref="B48:C48"/>
    <mergeCell ref="D48:E48"/>
    <mergeCell ref="F48:G48"/>
    <mergeCell ref="H48:H49"/>
    <mergeCell ref="A78:A79"/>
    <mergeCell ref="B78:C78"/>
    <mergeCell ref="D78:E78"/>
    <mergeCell ref="F78:G78"/>
    <mergeCell ref="H78:H79"/>
    <mergeCell ref="B101:C101"/>
    <mergeCell ref="D101:E101"/>
    <mergeCell ref="F101:G101"/>
    <mergeCell ref="H101:H102"/>
    <mergeCell ref="A101:A102"/>
    <mergeCell ref="A121:A122"/>
    <mergeCell ref="B121:C121"/>
    <mergeCell ref="D121:E121"/>
    <mergeCell ref="F121:G121"/>
    <mergeCell ref="H121:H122"/>
    <mergeCell ref="A134:A135"/>
    <mergeCell ref="B134:C134"/>
    <mergeCell ref="D134:E134"/>
    <mergeCell ref="F134:G134"/>
    <mergeCell ref="H134:H135"/>
    <mergeCell ref="B157:C157"/>
    <mergeCell ref="D157:E157"/>
    <mergeCell ref="F157:G157"/>
    <mergeCell ref="H157:H158"/>
    <mergeCell ref="A171:A172"/>
    <mergeCell ref="B171:C171"/>
    <mergeCell ref="D171:E171"/>
    <mergeCell ref="F171:G171"/>
    <mergeCell ref="H171:H172"/>
    <mergeCell ref="A157:A158"/>
    <mergeCell ref="A186:A187"/>
    <mergeCell ref="B186:C186"/>
    <mergeCell ref="D186:E186"/>
    <mergeCell ref="F186:G186"/>
    <mergeCell ref="H186:H187"/>
    <mergeCell ref="A204:A205"/>
    <mergeCell ref="B204:C204"/>
    <mergeCell ref="D204:E204"/>
    <mergeCell ref="F204:G204"/>
    <mergeCell ref="H204:H205"/>
    <mergeCell ref="A214:A215"/>
    <mergeCell ref="B214:C214"/>
    <mergeCell ref="D214:E214"/>
    <mergeCell ref="F214:G214"/>
    <mergeCell ref="H214:H215"/>
    <mergeCell ref="A288:A289"/>
    <mergeCell ref="B288:C288"/>
    <mergeCell ref="D288:E288"/>
    <mergeCell ref="F288:G288"/>
    <mergeCell ref="H288:H289"/>
    <mergeCell ref="A352:A353"/>
    <mergeCell ref="B352:C352"/>
    <mergeCell ref="D352:E352"/>
    <mergeCell ref="F352:G352"/>
    <mergeCell ref="H352:H353"/>
    <mergeCell ref="B299:C299"/>
    <mergeCell ref="D299:E299"/>
    <mergeCell ref="F299:G299"/>
    <mergeCell ref="H299:H300"/>
    <mergeCell ref="A312:A313"/>
    <mergeCell ref="B312:C312"/>
    <mergeCell ref="D312:E312"/>
    <mergeCell ref="F312:G312"/>
    <mergeCell ref="H312:H313"/>
    <mergeCell ref="A299:A300"/>
    <mergeCell ref="A331:A332"/>
    <mergeCell ref="B365:C365"/>
    <mergeCell ref="D365:E365"/>
    <mergeCell ref="F365:G365"/>
    <mergeCell ref="H365:H366"/>
    <mergeCell ref="B390:C390"/>
    <mergeCell ref="D390:E390"/>
    <mergeCell ref="F390:G390"/>
    <mergeCell ref="H390:H391"/>
    <mergeCell ref="B331:C331"/>
    <mergeCell ref="D331:E331"/>
    <mergeCell ref="F331:G331"/>
    <mergeCell ref="H331:H332"/>
    <mergeCell ref="A413:A414"/>
    <mergeCell ref="B413:C413"/>
    <mergeCell ref="D413:E413"/>
    <mergeCell ref="F413:G413"/>
    <mergeCell ref="H413:H414"/>
    <mergeCell ref="A434:A435"/>
    <mergeCell ref="B434:C434"/>
    <mergeCell ref="D434:E434"/>
    <mergeCell ref="F434:G434"/>
    <mergeCell ref="H434:H43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4"/>
  <sheetViews>
    <sheetView rightToLeft="1" workbookViewId="0">
      <selection activeCell="A11" sqref="A11"/>
    </sheetView>
  </sheetViews>
  <sheetFormatPr defaultRowHeight="15"/>
  <cols>
    <col min="1" max="1" width="29" style="15" customWidth="1"/>
    <col min="2" max="2" width="10.5703125" style="15" customWidth="1"/>
    <col min="3" max="3" width="10.42578125" style="15" customWidth="1"/>
    <col min="4" max="4" width="10.140625" style="15" customWidth="1"/>
    <col min="5" max="5" width="10.7109375" style="15" customWidth="1"/>
    <col min="6" max="6" width="10" style="15" customWidth="1"/>
    <col min="7" max="7" width="10.7109375" style="15" customWidth="1"/>
    <col min="8" max="9" width="9.140625" style="15"/>
    <col min="10" max="10" width="13" style="15" customWidth="1"/>
    <col min="11" max="16384" width="9.140625" style="15"/>
  </cols>
  <sheetData>
    <row r="2" spans="1:7">
      <c r="A2" s="15" t="s">
        <v>274</v>
      </c>
      <c r="G2" s="15" t="s">
        <v>275</v>
      </c>
    </row>
    <row r="3" spans="1:7" ht="15.75" thickBot="1">
      <c r="A3" s="15" t="s">
        <v>142</v>
      </c>
      <c r="D3" s="15" t="s">
        <v>55</v>
      </c>
      <c r="G3" s="15" t="s">
        <v>54</v>
      </c>
    </row>
    <row r="4" spans="1:7" ht="16.5" thickBot="1">
      <c r="A4" s="143" t="s">
        <v>57</v>
      </c>
      <c r="B4" s="149">
        <v>2014</v>
      </c>
      <c r="C4" s="140"/>
      <c r="D4" s="139">
        <v>2015</v>
      </c>
      <c r="E4" s="140"/>
      <c r="F4" s="139">
        <v>2016</v>
      </c>
      <c r="G4" s="140"/>
    </row>
    <row r="5" spans="1:7" ht="16.5" thickBot="1">
      <c r="A5" s="144"/>
      <c r="B5" s="51" t="s">
        <v>51</v>
      </c>
      <c r="C5" s="14" t="s">
        <v>52</v>
      </c>
      <c r="D5" s="13" t="s">
        <v>51</v>
      </c>
      <c r="E5" s="14" t="s">
        <v>52</v>
      </c>
      <c r="F5" s="13" t="s">
        <v>51</v>
      </c>
      <c r="G5" s="14" t="s">
        <v>52</v>
      </c>
    </row>
    <row r="6" spans="1:7">
      <c r="A6" s="56" t="s">
        <v>58</v>
      </c>
      <c r="B6" s="52">
        <v>2.3620000000000001</v>
      </c>
      <c r="C6" s="43">
        <v>6.3638999999999992</v>
      </c>
      <c r="D6" s="43">
        <v>1.2583599999999999</v>
      </c>
      <c r="E6" s="43">
        <v>3.390412</v>
      </c>
      <c r="F6" s="43">
        <v>2.3407650000000002</v>
      </c>
      <c r="G6" s="44">
        <v>2.1066799999999999</v>
      </c>
    </row>
    <row r="7" spans="1:7">
      <c r="A7" s="57" t="s">
        <v>59</v>
      </c>
      <c r="B7" s="53">
        <v>2.2440000000000002</v>
      </c>
      <c r="C7" s="45">
        <v>1.9338</v>
      </c>
      <c r="D7" s="45">
        <v>0.75892000000000004</v>
      </c>
      <c r="E7" s="45">
        <v>0.65401799999999999</v>
      </c>
      <c r="F7" s="45">
        <v>1.3257650000000001</v>
      </c>
      <c r="G7" s="46">
        <v>0.402721</v>
      </c>
    </row>
    <row r="8" spans="1:7">
      <c r="A8" s="57" t="s">
        <v>60</v>
      </c>
      <c r="B8" s="53">
        <v>2.2453940000000001</v>
      </c>
      <c r="C8" s="45">
        <v>0.218805</v>
      </c>
      <c r="D8" s="45">
        <v>0.28272000000000003</v>
      </c>
      <c r="E8" s="45">
        <v>2.7550000000000002E-2</v>
      </c>
      <c r="F8" s="45">
        <v>0.53347</v>
      </c>
      <c r="G8" s="46">
        <v>0.89120999999999995</v>
      </c>
    </row>
    <row r="9" spans="1:7" ht="15.75" thickBot="1">
      <c r="A9" s="58" t="s">
        <v>217</v>
      </c>
      <c r="B9" s="54">
        <v>0.440148606</v>
      </c>
      <c r="C9" s="47">
        <v>1.1094834950000001</v>
      </c>
      <c r="D9" s="47">
        <v>1.2437</v>
      </c>
      <c r="E9" s="47">
        <v>2.7609280200000001</v>
      </c>
      <c r="F9" s="47">
        <v>0.39580000000000004</v>
      </c>
      <c r="G9" s="48">
        <v>0.740599389</v>
      </c>
    </row>
    <row r="10" spans="1:7" ht="16.5" thickBot="1">
      <c r="A10" s="59" t="s">
        <v>61</v>
      </c>
      <c r="B10" s="55">
        <f>SUM(B6:B9)</f>
        <v>7.2915426060000001</v>
      </c>
      <c r="C10" s="49">
        <f t="shared" ref="C10:G10" si="0">SUM(C6:C9)</f>
        <v>9.6259884949999979</v>
      </c>
      <c r="D10" s="49">
        <f t="shared" si="0"/>
        <v>3.5436999999999999</v>
      </c>
      <c r="E10" s="49">
        <f t="shared" si="0"/>
        <v>6.8329080199999996</v>
      </c>
      <c r="F10" s="49">
        <f t="shared" si="0"/>
        <v>4.5958000000000006</v>
      </c>
      <c r="G10" s="50">
        <f t="shared" si="0"/>
        <v>4.1412103890000003</v>
      </c>
    </row>
    <row r="13" spans="1:7">
      <c r="A13" s="15" t="s">
        <v>277</v>
      </c>
      <c r="G13" t="s">
        <v>276</v>
      </c>
    </row>
    <row r="14" spans="1:7" ht="15.75" thickBot="1">
      <c r="A14" s="15" t="s">
        <v>142</v>
      </c>
      <c r="D14" s="15" t="s">
        <v>55</v>
      </c>
      <c r="G14" s="15" t="s">
        <v>54</v>
      </c>
    </row>
    <row r="15" spans="1:7" ht="16.5" thickBot="1">
      <c r="A15" s="143" t="s">
        <v>57</v>
      </c>
      <c r="B15" s="149">
        <v>2014</v>
      </c>
      <c r="C15" s="140"/>
      <c r="D15" s="139">
        <v>2015</v>
      </c>
      <c r="E15" s="140"/>
      <c r="F15" s="139">
        <v>2016</v>
      </c>
      <c r="G15" s="140"/>
    </row>
    <row r="16" spans="1:7" ht="16.5" thickBot="1">
      <c r="A16" s="144"/>
      <c r="B16" s="51" t="s">
        <v>51</v>
      </c>
      <c r="C16" s="14" t="s">
        <v>52</v>
      </c>
      <c r="D16" s="13" t="s">
        <v>51</v>
      </c>
      <c r="E16" s="14" t="s">
        <v>52</v>
      </c>
      <c r="F16" s="13" t="s">
        <v>51</v>
      </c>
      <c r="G16" s="14" t="s">
        <v>52</v>
      </c>
    </row>
    <row r="17" spans="1:7">
      <c r="A17" s="56" t="s">
        <v>218</v>
      </c>
      <c r="B17" s="66">
        <v>407</v>
      </c>
      <c r="C17" s="67">
        <v>6091</v>
      </c>
      <c r="D17" s="67">
        <v>1671</v>
      </c>
      <c r="E17" s="67">
        <v>23576</v>
      </c>
      <c r="F17" s="67">
        <v>1691</v>
      </c>
      <c r="G17" s="68">
        <v>19668</v>
      </c>
    </row>
    <row r="18" spans="1:7">
      <c r="A18" s="57" t="s">
        <v>219</v>
      </c>
      <c r="B18" s="69">
        <v>14041</v>
      </c>
      <c r="C18" s="62">
        <v>31284</v>
      </c>
      <c r="D18" s="62">
        <v>12565</v>
      </c>
      <c r="E18" s="62">
        <v>30169</v>
      </c>
      <c r="F18" s="62">
        <v>12929</v>
      </c>
      <c r="G18" s="63">
        <v>29947</v>
      </c>
    </row>
    <row r="19" spans="1:7">
      <c r="A19" s="57" t="s">
        <v>317</v>
      </c>
      <c r="B19" s="69">
        <v>4022.9999999999995</v>
      </c>
      <c r="C19" s="62">
        <v>15804</v>
      </c>
      <c r="D19" s="62">
        <v>726</v>
      </c>
      <c r="E19" s="62">
        <v>2554</v>
      </c>
      <c r="F19" s="62">
        <v>906</v>
      </c>
      <c r="G19" s="63">
        <v>3149</v>
      </c>
    </row>
    <row r="20" spans="1:7">
      <c r="A20" s="57" t="s">
        <v>220</v>
      </c>
      <c r="B20" s="69">
        <v>2737</v>
      </c>
      <c r="C20" s="62">
        <v>6347</v>
      </c>
      <c r="D20" s="62">
        <v>1086</v>
      </c>
      <c r="E20" s="62">
        <v>6073</v>
      </c>
      <c r="F20" s="62">
        <v>1188</v>
      </c>
      <c r="G20" s="63">
        <v>6913</v>
      </c>
    </row>
    <row r="21" spans="1:7">
      <c r="A21" s="57" t="s">
        <v>221</v>
      </c>
      <c r="B21" s="69">
        <v>7821</v>
      </c>
      <c r="C21" s="62">
        <v>52494</v>
      </c>
      <c r="D21" s="62">
        <v>8038</v>
      </c>
      <c r="E21" s="62">
        <v>50207</v>
      </c>
      <c r="F21" s="62">
        <v>10697</v>
      </c>
      <c r="G21" s="63">
        <v>64578</v>
      </c>
    </row>
    <row r="22" spans="1:7">
      <c r="A22" s="58" t="s">
        <v>222</v>
      </c>
      <c r="B22" s="70">
        <v>17794</v>
      </c>
      <c r="C22" s="71">
        <v>18329</v>
      </c>
      <c r="D22" s="71">
        <v>29673</v>
      </c>
      <c r="E22" s="71">
        <v>25009</v>
      </c>
      <c r="F22" s="71">
        <v>22786</v>
      </c>
      <c r="G22" s="72">
        <v>18482</v>
      </c>
    </row>
    <row r="23" spans="1:7" ht="15.75" thickBot="1">
      <c r="A23" s="58" t="s">
        <v>223</v>
      </c>
      <c r="B23" s="70">
        <v>65</v>
      </c>
      <c r="C23" s="71">
        <v>82</v>
      </c>
      <c r="D23" s="71">
        <v>5</v>
      </c>
      <c r="E23" s="71">
        <v>163</v>
      </c>
      <c r="F23" s="71">
        <v>8</v>
      </c>
      <c r="G23" s="72">
        <v>87</v>
      </c>
    </row>
    <row r="24" spans="1:7" ht="16.5" thickBot="1">
      <c r="A24" s="59" t="s">
        <v>61</v>
      </c>
      <c r="B24" s="55">
        <f t="shared" ref="B24:G24" si="1">SUM(B17:B23)</f>
        <v>46888</v>
      </c>
      <c r="C24" s="49">
        <f t="shared" si="1"/>
        <v>130431</v>
      </c>
      <c r="D24" s="49">
        <f t="shared" si="1"/>
        <v>53764</v>
      </c>
      <c r="E24" s="49">
        <f t="shared" si="1"/>
        <v>137751</v>
      </c>
      <c r="F24" s="49">
        <f t="shared" si="1"/>
        <v>50205</v>
      </c>
      <c r="G24" s="50">
        <f t="shared" si="1"/>
        <v>142824</v>
      </c>
    </row>
    <row r="27" spans="1:7">
      <c r="A27" s="15" t="s">
        <v>278</v>
      </c>
      <c r="G27" t="s">
        <v>279</v>
      </c>
    </row>
    <row r="28" spans="1:7" ht="15.75" thickBot="1">
      <c r="A28" s="15" t="s">
        <v>142</v>
      </c>
      <c r="D28" s="15" t="s">
        <v>55</v>
      </c>
      <c r="G28" s="15" t="s">
        <v>54</v>
      </c>
    </row>
    <row r="29" spans="1:7" ht="16.5" thickBot="1">
      <c r="A29" s="143" t="s">
        <v>57</v>
      </c>
      <c r="B29" s="149">
        <v>2014</v>
      </c>
      <c r="C29" s="140"/>
      <c r="D29" s="139">
        <v>2015</v>
      </c>
      <c r="E29" s="140"/>
      <c r="F29" s="139">
        <v>2016</v>
      </c>
      <c r="G29" s="140"/>
    </row>
    <row r="30" spans="1:7" ht="16.5" thickBot="1">
      <c r="A30" s="144"/>
      <c r="B30" s="51" t="s">
        <v>51</v>
      </c>
      <c r="C30" s="14" t="s">
        <v>52</v>
      </c>
      <c r="D30" s="13" t="s">
        <v>51</v>
      </c>
      <c r="E30" s="14" t="s">
        <v>52</v>
      </c>
      <c r="F30" s="13" t="s">
        <v>51</v>
      </c>
      <c r="G30" s="14" t="s">
        <v>52</v>
      </c>
    </row>
    <row r="31" spans="1:7">
      <c r="A31" s="75" t="s">
        <v>62</v>
      </c>
      <c r="B31" s="73">
        <v>4894</v>
      </c>
      <c r="C31" s="60">
        <v>8304.8438030560283</v>
      </c>
      <c r="D31" s="60">
        <v>5745</v>
      </c>
      <c r="E31" s="60">
        <v>11615.944350758855</v>
      </c>
      <c r="F31" s="60">
        <v>6549</v>
      </c>
      <c r="G31" s="61">
        <v>12140.41512605042</v>
      </c>
    </row>
    <row r="32" spans="1:7">
      <c r="A32" s="57" t="s">
        <v>63</v>
      </c>
      <c r="B32" s="69">
        <v>2344</v>
      </c>
      <c r="C32" s="62">
        <v>2876.4899777282849</v>
      </c>
      <c r="D32" s="62">
        <v>4628</v>
      </c>
      <c r="E32" s="62">
        <v>5421.3714285714286</v>
      </c>
      <c r="F32" s="62">
        <v>2704</v>
      </c>
      <c r="G32" s="63">
        <v>4319.5583668775153</v>
      </c>
    </row>
    <row r="33" spans="1:7">
      <c r="A33" s="57" t="s">
        <v>64</v>
      </c>
      <c r="B33" s="69">
        <v>932</v>
      </c>
      <c r="C33" s="62">
        <v>1581.5517826825128</v>
      </c>
      <c r="D33" s="62">
        <v>1096</v>
      </c>
      <c r="E33" s="62">
        <v>2216.0269814502531</v>
      </c>
      <c r="F33" s="62">
        <v>992</v>
      </c>
      <c r="G33" s="63">
        <v>1838.9512605042019</v>
      </c>
    </row>
    <row r="34" spans="1:7">
      <c r="A34" s="57" t="s">
        <v>65</v>
      </c>
      <c r="B34" s="69">
        <v>1068</v>
      </c>
      <c r="C34" s="62">
        <v>1812.3361629881158</v>
      </c>
      <c r="D34" s="62">
        <v>1043</v>
      </c>
      <c r="E34" s="62">
        <v>2108.8650927487356</v>
      </c>
      <c r="F34" s="62">
        <v>507</v>
      </c>
      <c r="G34" s="63">
        <v>939.86722689075634</v>
      </c>
    </row>
    <row r="35" spans="1:7">
      <c r="A35" s="57" t="s">
        <v>66</v>
      </c>
      <c r="B35" s="69">
        <v>4</v>
      </c>
      <c r="C35" s="62">
        <v>6.7877758913412567</v>
      </c>
      <c r="D35" s="62">
        <v>34</v>
      </c>
      <c r="E35" s="62">
        <v>68.745362563237791</v>
      </c>
      <c r="F35" s="62">
        <v>28</v>
      </c>
      <c r="G35" s="63">
        <v>51.905882352941177</v>
      </c>
    </row>
    <row r="36" spans="1:7" ht="15.75" thickBot="1">
      <c r="A36" s="57" t="s">
        <v>67</v>
      </c>
      <c r="B36" s="69">
        <v>252</v>
      </c>
      <c r="C36" s="62">
        <v>888.18654763737118</v>
      </c>
      <c r="D36" s="62">
        <v>0</v>
      </c>
      <c r="E36" s="62">
        <v>0</v>
      </c>
      <c r="F36" s="62">
        <v>4689</v>
      </c>
      <c r="G36" s="63">
        <v>16526.613975681084</v>
      </c>
    </row>
    <row r="37" spans="1:7" ht="16.5" thickBot="1">
      <c r="A37" s="59" t="s">
        <v>61</v>
      </c>
      <c r="B37" s="74">
        <f>SUM(B31:B36)</f>
        <v>9494</v>
      </c>
      <c r="C37" s="64">
        <f t="shared" ref="C37:G37" si="2">SUM(C31:C36)</f>
        <v>15470.196049983655</v>
      </c>
      <c r="D37" s="64">
        <f t="shared" si="2"/>
        <v>12546</v>
      </c>
      <c r="E37" s="64">
        <f t="shared" si="2"/>
        <v>21430.953216092508</v>
      </c>
      <c r="F37" s="64">
        <f t="shared" si="2"/>
        <v>15469</v>
      </c>
      <c r="G37" s="65">
        <f t="shared" si="2"/>
        <v>35817.311838356924</v>
      </c>
    </row>
    <row r="41" spans="1:7">
      <c r="A41" s="15" t="s">
        <v>280</v>
      </c>
      <c r="G41" t="s">
        <v>281</v>
      </c>
    </row>
    <row r="42" spans="1:7" ht="15.75" thickBot="1">
      <c r="A42" s="15" t="s">
        <v>142</v>
      </c>
      <c r="D42" s="15" t="s">
        <v>55</v>
      </c>
      <c r="G42" s="15" t="s">
        <v>54</v>
      </c>
    </row>
    <row r="43" spans="1:7" ht="16.5" thickBot="1">
      <c r="A43" s="143" t="s">
        <v>57</v>
      </c>
      <c r="B43" s="149">
        <v>2014</v>
      </c>
      <c r="C43" s="140"/>
      <c r="D43" s="139">
        <v>2015</v>
      </c>
      <c r="E43" s="140"/>
      <c r="F43" s="139">
        <v>2016</v>
      </c>
      <c r="G43" s="140"/>
    </row>
    <row r="44" spans="1:7" ht="16.5" thickBot="1">
      <c r="A44" s="144"/>
      <c r="B44" s="51" t="s">
        <v>51</v>
      </c>
      <c r="C44" s="14" t="s">
        <v>52</v>
      </c>
      <c r="D44" s="13" t="s">
        <v>51</v>
      </c>
      <c r="E44" s="14" t="s">
        <v>52</v>
      </c>
      <c r="F44" s="13" t="s">
        <v>51</v>
      </c>
      <c r="G44" s="14" t="s">
        <v>52</v>
      </c>
    </row>
    <row r="45" spans="1:7">
      <c r="A45" s="57" t="s">
        <v>88</v>
      </c>
      <c r="B45" s="76">
        <v>3781</v>
      </c>
      <c r="C45" s="16">
        <v>41455.345911949684</v>
      </c>
      <c r="D45" s="16">
        <v>4931</v>
      </c>
      <c r="E45" s="16">
        <v>42869.791666666672</v>
      </c>
      <c r="F45" s="16">
        <v>5560</v>
      </c>
      <c r="G45" s="17">
        <v>36157.5</v>
      </c>
    </row>
    <row r="46" spans="1:7">
      <c r="A46" s="57" t="s">
        <v>89</v>
      </c>
      <c r="B46" s="76">
        <v>3734</v>
      </c>
      <c r="C46" s="16">
        <v>50900</v>
      </c>
      <c r="D46" s="16">
        <v>4258</v>
      </c>
      <c r="E46" s="16">
        <v>53055.729166666672</v>
      </c>
      <c r="F46" s="16">
        <v>4236</v>
      </c>
      <c r="G46" s="17">
        <v>58870</v>
      </c>
    </row>
    <row r="47" spans="1:7">
      <c r="A47" s="57" t="s">
        <v>90</v>
      </c>
      <c r="B47" s="76">
        <v>7552</v>
      </c>
      <c r="C47" s="16">
        <v>48834.591194968554</v>
      </c>
      <c r="D47" s="16">
        <v>6033</v>
      </c>
      <c r="E47" s="16">
        <v>32818.75</v>
      </c>
      <c r="F47" s="16">
        <v>5778</v>
      </c>
      <c r="G47" s="17">
        <v>35713.5</v>
      </c>
    </row>
    <row r="48" spans="1:7">
      <c r="A48" s="57" t="s">
        <v>91</v>
      </c>
      <c r="B48" s="76">
        <v>5980</v>
      </c>
      <c r="C48" s="16">
        <v>35205.660377358487</v>
      </c>
      <c r="D48" s="16">
        <v>5526</v>
      </c>
      <c r="E48" s="16">
        <v>27457.8125</v>
      </c>
      <c r="F48" s="16">
        <v>5264</v>
      </c>
      <c r="G48" s="17">
        <v>28122</v>
      </c>
    </row>
    <row r="49" spans="1:7" ht="15.75" thickBot="1">
      <c r="A49" s="57" t="s">
        <v>92</v>
      </c>
      <c r="B49" s="76">
        <v>36</v>
      </c>
      <c r="C49" s="16">
        <v>12714.46540880503</v>
      </c>
      <c r="D49" s="16">
        <v>34</v>
      </c>
      <c r="E49" s="16">
        <v>13837.5</v>
      </c>
      <c r="F49" s="16">
        <v>43</v>
      </c>
      <c r="G49" s="17">
        <v>11037.5</v>
      </c>
    </row>
    <row r="50" spans="1:7" ht="16.5" thickBot="1">
      <c r="A50" s="59" t="s">
        <v>61</v>
      </c>
      <c r="B50" s="77">
        <f>SUM(B45:B49)</f>
        <v>21083</v>
      </c>
      <c r="C50" s="18">
        <f t="shared" ref="C50:G50" si="3">SUM(C45:C49)</f>
        <v>189110.06289308178</v>
      </c>
      <c r="D50" s="18">
        <f t="shared" si="3"/>
        <v>20782</v>
      </c>
      <c r="E50" s="18">
        <f t="shared" si="3"/>
        <v>170039.58333333334</v>
      </c>
      <c r="F50" s="18">
        <f t="shared" si="3"/>
        <v>20881</v>
      </c>
      <c r="G50" s="19">
        <f t="shared" si="3"/>
        <v>169900.5</v>
      </c>
    </row>
    <row r="52" spans="1:7">
      <c r="A52" s="15" t="s">
        <v>282</v>
      </c>
      <c r="G52" t="s">
        <v>283</v>
      </c>
    </row>
    <row r="53" spans="1:7" ht="15.75" thickBot="1">
      <c r="A53" s="15" t="s">
        <v>142</v>
      </c>
      <c r="D53" s="15" t="s">
        <v>55</v>
      </c>
      <c r="G53" s="15" t="s">
        <v>54</v>
      </c>
    </row>
    <row r="54" spans="1:7" ht="16.5" thickBot="1">
      <c r="A54" s="143" t="s">
        <v>57</v>
      </c>
      <c r="B54" s="149">
        <v>2014</v>
      </c>
      <c r="C54" s="140"/>
      <c r="D54" s="139">
        <v>2015</v>
      </c>
      <c r="E54" s="140"/>
      <c r="F54" s="139">
        <v>2016</v>
      </c>
      <c r="G54" s="140"/>
    </row>
    <row r="55" spans="1:7" ht="16.5" thickBot="1">
      <c r="A55" s="144"/>
      <c r="B55" s="51" t="s">
        <v>51</v>
      </c>
      <c r="C55" s="14" t="s">
        <v>52</v>
      </c>
      <c r="D55" s="13" t="s">
        <v>51</v>
      </c>
      <c r="E55" s="14" t="s">
        <v>52</v>
      </c>
      <c r="F55" s="13" t="s">
        <v>51</v>
      </c>
      <c r="G55" s="14" t="s">
        <v>52</v>
      </c>
    </row>
    <row r="56" spans="1:7">
      <c r="A56" s="56" t="s">
        <v>218</v>
      </c>
      <c r="B56" s="52">
        <v>120</v>
      </c>
      <c r="C56" s="43">
        <v>830</v>
      </c>
      <c r="D56" s="43">
        <v>97</v>
      </c>
      <c r="E56" s="43">
        <v>632</v>
      </c>
      <c r="F56" s="43">
        <v>283</v>
      </c>
      <c r="G56" s="44">
        <v>1143</v>
      </c>
    </row>
    <row r="57" spans="1:7">
      <c r="A57" s="57" t="s">
        <v>219</v>
      </c>
      <c r="B57" s="53">
        <v>150</v>
      </c>
      <c r="C57" s="45">
        <v>402.50399999999996</v>
      </c>
      <c r="D57" s="45">
        <v>143.11960000000002</v>
      </c>
      <c r="E57" s="45">
        <v>617.1401440599999</v>
      </c>
      <c r="F57" s="45">
        <v>535.00799999999992</v>
      </c>
      <c r="G57" s="46">
        <v>2096.3317557</v>
      </c>
    </row>
    <row r="58" spans="1:7">
      <c r="A58" s="57" t="s">
        <v>224</v>
      </c>
      <c r="B58" s="53">
        <v>0</v>
      </c>
      <c r="C58" s="45">
        <v>0</v>
      </c>
      <c r="D58" s="45">
        <v>0</v>
      </c>
      <c r="E58" s="45">
        <v>0</v>
      </c>
      <c r="F58" s="45">
        <v>0</v>
      </c>
      <c r="G58" s="46">
        <v>0</v>
      </c>
    </row>
    <row r="59" spans="1:7">
      <c r="A59" s="57" t="s">
        <v>220</v>
      </c>
      <c r="B59" s="53">
        <v>0</v>
      </c>
      <c r="C59" s="45">
        <v>0</v>
      </c>
      <c r="D59" s="45">
        <v>0</v>
      </c>
      <c r="E59" s="45">
        <v>0</v>
      </c>
      <c r="F59" s="45">
        <v>0</v>
      </c>
      <c r="G59" s="46">
        <v>0</v>
      </c>
    </row>
    <row r="60" spans="1:7">
      <c r="A60" s="57" t="s">
        <v>221</v>
      </c>
      <c r="B60" s="53">
        <v>213</v>
      </c>
      <c r="C60" s="45">
        <v>2850</v>
      </c>
      <c r="D60" s="45">
        <v>212</v>
      </c>
      <c r="E60" s="45">
        <v>2278</v>
      </c>
      <c r="F60" s="45">
        <v>168</v>
      </c>
      <c r="G60" s="46">
        <v>1995</v>
      </c>
    </row>
    <row r="61" spans="1:7">
      <c r="A61" s="58" t="s">
        <v>222</v>
      </c>
      <c r="B61" s="54">
        <v>1410</v>
      </c>
      <c r="C61" s="47">
        <v>3386</v>
      </c>
      <c r="D61" s="47">
        <v>1380</v>
      </c>
      <c r="E61" s="47">
        <v>2924</v>
      </c>
      <c r="F61" s="47">
        <v>1653</v>
      </c>
      <c r="G61" s="48">
        <v>2938</v>
      </c>
    </row>
    <row r="62" spans="1:7" ht="15.75" thickBot="1">
      <c r="A62" s="58" t="s">
        <v>223</v>
      </c>
      <c r="B62" s="54">
        <v>0</v>
      </c>
      <c r="C62" s="47">
        <v>0</v>
      </c>
      <c r="D62" s="47">
        <v>0</v>
      </c>
      <c r="E62" s="47">
        <v>0</v>
      </c>
      <c r="F62" s="47">
        <v>0</v>
      </c>
      <c r="G62" s="48">
        <v>0</v>
      </c>
    </row>
    <row r="63" spans="1:7" ht="16.5" thickBot="1">
      <c r="A63" s="59" t="s">
        <v>61</v>
      </c>
      <c r="B63" s="55">
        <f t="shared" ref="B63:G63" si="4">SUM(B56:B62)</f>
        <v>1893</v>
      </c>
      <c r="C63" s="49">
        <f t="shared" si="4"/>
        <v>7468.5039999999999</v>
      </c>
      <c r="D63" s="49">
        <f t="shared" si="4"/>
        <v>1832.1196</v>
      </c>
      <c r="E63" s="49">
        <f t="shared" si="4"/>
        <v>6451.1401440600002</v>
      </c>
      <c r="F63" s="49">
        <f t="shared" si="4"/>
        <v>2639.0079999999998</v>
      </c>
      <c r="G63" s="50">
        <f t="shared" si="4"/>
        <v>8172.3317557</v>
      </c>
    </row>
    <row r="64" spans="1:7" ht="15.75">
      <c r="A64" s="79"/>
      <c r="B64" s="79"/>
      <c r="C64" s="79"/>
      <c r="D64" s="79"/>
      <c r="E64" s="79"/>
      <c r="F64" s="79"/>
      <c r="G64" s="79"/>
    </row>
    <row r="65" spans="1:7" ht="15.75">
      <c r="A65" s="79"/>
      <c r="B65" s="80"/>
      <c r="C65" s="80"/>
      <c r="D65" s="80"/>
      <c r="E65" s="80"/>
      <c r="F65" s="80"/>
      <c r="G65" s="80"/>
    </row>
    <row r="66" spans="1:7">
      <c r="A66" s="15" t="s">
        <v>284</v>
      </c>
      <c r="G66" s="15" t="s">
        <v>285</v>
      </c>
    </row>
    <row r="67" spans="1:7" ht="15.75" thickBot="1">
      <c r="A67" s="15" t="s">
        <v>142</v>
      </c>
      <c r="D67" s="15" t="s">
        <v>55</v>
      </c>
      <c r="G67" s="15" t="s">
        <v>54</v>
      </c>
    </row>
    <row r="68" spans="1:7" ht="16.5" thickBot="1">
      <c r="A68" s="143" t="s">
        <v>57</v>
      </c>
      <c r="B68" s="149">
        <v>2014</v>
      </c>
      <c r="C68" s="140"/>
      <c r="D68" s="139">
        <v>2015</v>
      </c>
      <c r="E68" s="140"/>
      <c r="F68" s="139">
        <v>2016</v>
      </c>
      <c r="G68" s="140"/>
    </row>
    <row r="69" spans="1:7" ht="16.5" thickBot="1">
      <c r="A69" s="144"/>
      <c r="B69" s="51" t="s">
        <v>51</v>
      </c>
      <c r="C69" s="14" t="s">
        <v>52</v>
      </c>
      <c r="D69" s="13" t="s">
        <v>51</v>
      </c>
      <c r="E69" s="14" t="s">
        <v>52</v>
      </c>
      <c r="F69" s="13" t="s">
        <v>51</v>
      </c>
      <c r="G69" s="14" t="s">
        <v>52</v>
      </c>
    </row>
    <row r="70" spans="1:7">
      <c r="A70" s="56" t="s">
        <v>218</v>
      </c>
      <c r="B70" s="66">
        <v>0</v>
      </c>
      <c r="C70" s="67">
        <v>0</v>
      </c>
      <c r="D70" s="67">
        <v>0</v>
      </c>
      <c r="E70" s="67">
        <v>3</v>
      </c>
      <c r="F70" s="67">
        <v>0</v>
      </c>
      <c r="G70" s="68">
        <v>0</v>
      </c>
    </row>
    <row r="71" spans="1:7">
      <c r="A71" s="57" t="s">
        <v>219</v>
      </c>
      <c r="B71" s="69">
        <v>125</v>
      </c>
      <c r="C71" s="62">
        <v>285</v>
      </c>
      <c r="D71" s="69">
        <v>125</v>
      </c>
      <c r="E71" s="62">
        <v>285</v>
      </c>
      <c r="F71" s="69">
        <v>125</v>
      </c>
      <c r="G71" s="63">
        <v>285</v>
      </c>
    </row>
    <row r="72" spans="1:7">
      <c r="A72" s="57" t="s">
        <v>224</v>
      </c>
      <c r="B72" s="69">
        <v>0</v>
      </c>
      <c r="C72" s="62">
        <v>0</v>
      </c>
      <c r="D72" s="62">
        <v>0</v>
      </c>
      <c r="E72" s="62">
        <v>0</v>
      </c>
      <c r="F72" s="62">
        <v>0</v>
      </c>
      <c r="G72" s="63">
        <v>0</v>
      </c>
    </row>
    <row r="73" spans="1:7">
      <c r="A73" s="57" t="s">
        <v>220</v>
      </c>
      <c r="B73" s="69">
        <v>0</v>
      </c>
      <c r="C73" s="62">
        <v>0</v>
      </c>
      <c r="D73" s="62">
        <v>0</v>
      </c>
      <c r="E73" s="62">
        <v>0</v>
      </c>
      <c r="F73" s="62">
        <v>0</v>
      </c>
      <c r="G73" s="63">
        <v>0</v>
      </c>
    </row>
    <row r="74" spans="1:7">
      <c r="A74" s="57" t="s">
        <v>221</v>
      </c>
      <c r="B74" s="69">
        <v>0</v>
      </c>
      <c r="C74" s="62">
        <v>0</v>
      </c>
      <c r="D74" s="62">
        <v>0</v>
      </c>
      <c r="E74" s="62">
        <v>0</v>
      </c>
      <c r="F74" s="62">
        <v>0</v>
      </c>
      <c r="G74" s="63">
        <v>0</v>
      </c>
    </row>
    <row r="75" spans="1:7">
      <c r="A75" s="58" t="s">
        <v>222</v>
      </c>
      <c r="B75" s="70">
        <v>0</v>
      </c>
      <c r="C75" s="71">
        <v>0</v>
      </c>
      <c r="D75" s="71">
        <v>0</v>
      </c>
      <c r="E75" s="71">
        <v>0</v>
      </c>
      <c r="F75" s="71">
        <v>0</v>
      </c>
      <c r="G75" s="72">
        <v>0</v>
      </c>
    </row>
    <row r="76" spans="1:7" ht="15.75" thickBot="1">
      <c r="A76" s="58" t="s">
        <v>223</v>
      </c>
      <c r="B76" s="70">
        <v>0</v>
      </c>
      <c r="C76" s="71">
        <v>0</v>
      </c>
      <c r="D76" s="71">
        <v>0</v>
      </c>
      <c r="E76" s="71">
        <v>0</v>
      </c>
      <c r="F76" s="71">
        <v>0</v>
      </c>
      <c r="G76" s="72">
        <v>0</v>
      </c>
    </row>
    <row r="77" spans="1:7" ht="16.5" thickBot="1">
      <c r="A77" s="59" t="s">
        <v>61</v>
      </c>
      <c r="B77" s="55">
        <f t="shared" ref="B77:G77" si="5">SUM(B70:B76)</f>
        <v>125</v>
      </c>
      <c r="C77" s="49">
        <f t="shared" si="5"/>
        <v>285</v>
      </c>
      <c r="D77" s="49">
        <f t="shared" si="5"/>
        <v>125</v>
      </c>
      <c r="E77" s="49">
        <f t="shared" si="5"/>
        <v>288</v>
      </c>
      <c r="F77" s="49">
        <f t="shared" si="5"/>
        <v>125</v>
      </c>
      <c r="G77" s="50">
        <f t="shared" si="5"/>
        <v>285</v>
      </c>
    </row>
    <row r="78" spans="1:7" ht="15.75">
      <c r="A78" s="79"/>
      <c r="B78" s="80"/>
      <c r="C78" s="80"/>
      <c r="D78" s="80"/>
      <c r="E78" s="80"/>
      <c r="F78" s="80"/>
      <c r="G78" s="80"/>
    </row>
    <row r="79" spans="1:7" ht="15.75">
      <c r="A79" s="79"/>
      <c r="B79" s="80"/>
      <c r="C79" s="80"/>
      <c r="D79" s="80"/>
      <c r="E79" s="80"/>
      <c r="F79" s="80"/>
      <c r="G79" s="80"/>
    </row>
    <row r="80" spans="1:7" ht="15.75">
      <c r="A80" s="79"/>
      <c r="B80" s="80"/>
      <c r="C80" s="80"/>
      <c r="D80" s="80"/>
      <c r="E80" s="80"/>
      <c r="F80" s="80"/>
      <c r="G80" s="80"/>
    </row>
    <row r="81" spans="1:7" ht="15.75">
      <c r="A81" s="79"/>
      <c r="B81" s="80"/>
      <c r="C81" s="80"/>
      <c r="D81" s="80"/>
      <c r="E81" s="80"/>
      <c r="F81" s="80"/>
      <c r="G81" s="80"/>
    </row>
    <row r="82" spans="1:7">
      <c r="A82" s="15" t="s">
        <v>286</v>
      </c>
      <c r="G82" t="s">
        <v>287</v>
      </c>
    </row>
    <row r="83" spans="1:7" ht="15.75" thickBot="1">
      <c r="A83" s="15" t="s">
        <v>142</v>
      </c>
      <c r="D83" s="15" t="s">
        <v>55</v>
      </c>
      <c r="G83" s="15" t="s">
        <v>54</v>
      </c>
    </row>
    <row r="84" spans="1:7" ht="16.5" thickBot="1">
      <c r="A84" s="143" t="s">
        <v>57</v>
      </c>
      <c r="B84" s="149">
        <v>2014</v>
      </c>
      <c r="C84" s="140"/>
      <c r="D84" s="139">
        <v>2015</v>
      </c>
      <c r="E84" s="140"/>
      <c r="F84" s="139">
        <v>2016</v>
      </c>
      <c r="G84" s="140"/>
    </row>
    <row r="85" spans="1:7" ht="16.5" thickBot="1">
      <c r="A85" s="144"/>
      <c r="B85" s="51" t="s">
        <v>51</v>
      </c>
      <c r="C85" s="14" t="s">
        <v>52</v>
      </c>
      <c r="D85" s="13" t="s">
        <v>51</v>
      </c>
      <c r="E85" s="14" t="s">
        <v>52</v>
      </c>
      <c r="F85" s="13" t="s">
        <v>51</v>
      </c>
      <c r="G85" s="14" t="s">
        <v>52</v>
      </c>
    </row>
    <row r="86" spans="1:7">
      <c r="A86" s="56" t="s">
        <v>218</v>
      </c>
      <c r="B86" s="66">
        <v>0</v>
      </c>
      <c r="C86" s="67">
        <v>0</v>
      </c>
      <c r="D86" s="67">
        <v>2</v>
      </c>
      <c r="E86" s="67">
        <v>65</v>
      </c>
      <c r="F86" s="67">
        <v>18.8</v>
      </c>
      <c r="G86" s="68">
        <v>611</v>
      </c>
    </row>
    <row r="87" spans="1:7">
      <c r="A87" s="57" t="s">
        <v>219</v>
      </c>
      <c r="B87" s="69">
        <v>0</v>
      </c>
      <c r="C87" s="62">
        <v>0</v>
      </c>
      <c r="D87" s="62">
        <v>0</v>
      </c>
      <c r="E87" s="62">
        <v>1</v>
      </c>
      <c r="F87" s="62">
        <v>1</v>
      </c>
      <c r="G87" s="63">
        <v>2</v>
      </c>
    </row>
    <row r="88" spans="1:7">
      <c r="A88" s="57" t="s">
        <v>224</v>
      </c>
      <c r="B88" s="69">
        <v>0</v>
      </c>
      <c r="C88" s="62">
        <v>0</v>
      </c>
      <c r="D88" s="62">
        <v>0</v>
      </c>
      <c r="E88" s="62">
        <v>0</v>
      </c>
      <c r="F88" s="62">
        <v>0</v>
      </c>
      <c r="G88" s="63">
        <v>0</v>
      </c>
    </row>
    <row r="89" spans="1:7">
      <c r="A89" s="57" t="s">
        <v>220</v>
      </c>
      <c r="B89" s="69">
        <v>0</v>
      </c>
      <c r="C89" s="62">
        <v>0</v>
      </c>
      <c r="D89" s="62">
        <v>0</v>
      </c>
      <c r="E89" s="62">
        <v>0</v>
      </c>
      <c r="F89" s="62">
        <v>0</v>
      </c>
      <c r="G89" s="63">
        <v>0</v>
      </c>
    </row>
    <row r="90" spans="1:7">
      <c r="A90" s="57" t="s">
        <v>221</v>
      </c>
      <c r="B90" s="69">
        <v>0</v>
      </c>
      <c r="C90" s="62">
        <v>0</v>
      </c>
      <c r="D90" s="62">
        <v>0</v>
      </c>
      <c r="E90" s="62">
        <v>0</v>
      </c>
      <c r="F90" s="62">
        <v>0</v>
      </c>
      <c r="G90" s="63">
        <v>0</v>
      </c>
    </row>
    <row r="91" spans="1:7">
      <c r="A91" s="58" t="s">
        <v>222</v>
      </c>
      <c r="B91" s="70">
        <v>0</v>
      </c>
      <c r="C91" s="71">
        <v>0</v>
      </c>
      <c r="D91" s="71">
        <v>0</v>
      </c>
      <c r="E91" s="71">
        <v>5</v>
      </c>
      <c r="F91" s="71">
        <v>0</v>
      </c>
      <c r="G91" s="72">
        <v>0</v>
      </c>
    </row>
    <row r="92" spans="1:7" ht="15.75" thickBot="1">
      <c r="A92" s="58" t="s">
        <v>223</v>
      </c>
      <c r="B92" s="70">
        <v>2</v>
      </c>
      <c r="C92" s="71">
        <v>46</v>
      </c>
      <c r="D92" s="71">
        <v>4</v>
      </c>
      <c r="E92" s="71">
        <v>188</v>
      </c>
      <c r="F92" s="71">
        <v>0</v>
      </c>
      <c r="G92" s="72">
        <v>7</v>
      </c>
    </row>
    <row r="93" spans="1:7" ht="16.5" thickBot="1">
      <c r="A93" s="59" t="s">
        <v>61</v>
      </c>
      <c r="B93" s="55">
        <f t="shared" ref="B93:G93" si="6">SUM(B86:B92)</f>
        <v>2</v>
      </c>
      <c r="C93" s="49">
        <f t="shared" si="6"/>
        <v>46</v>
      </c>
      <c r="D93" s="49">
        <f t="shared" si="6"/>
        <v>6</v>
      </c>
      <c r="E93" s="49">
        <f t="shared" si="6"/>
        <v>259</v>
      </c>
      <c r="F93" s="49">
        <f t="shared" si="6"/>
        <v>19.8</v>
      </c>
      <c r="G93" s="50">
        <f t="shared" si="6"/>
        <v>620</v>
      </c>
    </row>
    <row r="94" spans="1:7" ht="15.75">
      <c r="A94" s="79"/>
      <c r="B94" s="80"/>
      <c r="C94" s="80"/>
      <c r="D94" s="80"/>
      <c r="E94" s="80"/>
      <c r="F94" s="80"/>
      <c r="G94" s="80"/>
    </row>
    <row r="95" spans="1:7" ht="15.75">
      <c r="A95" s="79"/>
      <c r="B95" s="80"/>
      <c r="C95" s="80"/>
      <c r="D95" s="80"/>
      <c r="E95" s="80"/>
      <c r="F95" s="80"/>
      <c r="G95" s="80"/>
    </row>
    <row r="96" spans="1:7">
      <c r="A96" s="15" t="s">
        <v>288</v>
      </c>
      <c r="G96" s="15" t="s">
        <v>289</v>
      </c>
    </row>
    <row r="97" spans="1:7" ht="15.75" thickBot="1">
      <c r="A97" s="15" t="s">
        <v>142</v>
      </c>
      <c r="D97" s="15" t="s">
        <v>55</v>
      </c>
      <c r="G97" s="15" t="s">
        <v>54</v>
      </c>
    </row>
    <row r="98" spans="1:7" ht="16.5" thickBot="1">
      <c r="A98" s="143" t="s">
        <v>57</v>
      </c>
      <c r="B98" s="149">
        <v>2014</v>
      </c>
      <c r="C98" s="140"/>
      <c r="D98" s="139">
        <v>2015</v>
      </c>
      <c r="E98" s="140"/>
      <c r="F98" s="139">
        <v>2016</v>
      </c>
      <c r="G98" s="140"/>
    </row>
    <row r="99" spans="1:7" ht="16.5" thickBot="1">
      <c r="A99" s="144"/>
      <c r="B99" s="51" t="s">
        <v>51</v>
      </c>
      <c r="C99" s="14" t="s">
        <v>52</v>
      </c>
      <c r="D99" s="13" t="s">
        <v>51</v>
      </c>
      <c r="E99" s="14" t="s">
        <v>52</v>
      </c>
      <c r="F99" s="13" t="s">
        <v>51</v>
      </c>
      <c r="G99" s="14" t="s">
        <v>52</v>
      </c>
    </row>
    <row r="100" spans="1:7">
      <c r="A100" s="56" t="s">
        <v>218</v>
      </c>
      <c r="B100" s="66">
        <v>0</v>
      </c>
      <c r="C100" s="67">
        <v>0</v>
      </c>
      <c r="D100" s="67">
        <v>0</v>
      </c>
      <c r="E100" s="67">
        <v>0</v>
      </c>
      <c r="F100" s="67">
        <v>0</v>
      </c>
      <c r="G100" s="68">
        <v>0</v>
      </c>
    </row>
    <row r="101" spans="1:7">
      <c r="A101" s="57" t="s">
        <v>219</v>
      </c>
      <c r="B101" s="69">
        <v>23745</v>
      </c>
      <c r="C101" s="62">
        <v>18467</v>
      </c>
      <c r="D101" s="62">
        <v>19462</v>
      </c>
      <c r="E101" s="62">
        <v>15039</v>
      </c>
      <c r="F101" s="62">
        <v>18911</v>
      </c>
      <c r="G101" s="63">
        <v>15944</v>
      </c>
    </row>
    <row r="102" spans="1:7">
      <c r="A102" s="57" t="s">
        <v>224</v>
      </c>
      <c r="B102" s="69">
        <v>1223</v>
      </c>
      <c r="C102" s="62">
        <v>4339</v>
      </c>
      <c r="D102" s="62">
        <v>1420</v>
      </c>
      <c r="E102" s="62">
        <v>3409</v>
      </c>
      <c r="F102" s="62">
        <v>2768</v>
      </c>
      <c r="G102" s="63">
        <v>3976</v>
      </c>
    </row>
    <row r="103" spans="1:7">
      <c r="A103" s="57" t="s">
        <v>220</v>
      </c>
      <c r="B103" s="69">
        <v>903</v>
      </c>
      <c r="C103" s="62">
        <v>3317</v>
      </c>
      <c r="D103" s="62">
        <v>2104</v>
      </c>
      <c r="E103" s="62">
        <v>3548</v>
      </c>
      <c r="F103" s="62">
        <v>850</v>
      </c>
      <c r="G103" s="63">
        <v>2337</v>
      </c>
    </row>
    <row r="104" spans="1:7">
      <c r="A104" s="57" t="s">
        <v>221</v>
      </c>
      <c r="B104" s="69">
        <v>0</v>
      </c>
      <c r="C104" s="62">
        <v>0</v>
      </c>
      <c r="D104" s="62">
        <v>0</v>
      </c>
      <c r="E104" s="62">
        <v>0</v>
      </c>
      <c r="F104" s="62">
        <v>0</v>
      </c>
      <c r="G104" s="63">
        <v>0</v>
      </c>
    </row>
    <row r="105" spans="1:7">
      <c r="A105" s="58" t="s">
        <v>222</v>
      </c>
      <c r="B105" s="70">
        <v>739</v>
      </c>
      <c r="C105" s="71">
        <v>1253</v>
      </c>
      <c r="D105" s="71">
        <v>947</v>
      </c>
      <c r="E105" s="71">
        <v>1029</v>
      </c>
      <c r="F105" s="71">
        <v>355</v>
      </c>
      <c r="G105" s="72">
        <v>1049</v>
      </c>
    </row>
    <row r="106" spans="1:7" ht="15.75" thickBot="1">
      <c r="A106" s="58" t="s">
        <v>223</v>
      </c>
      <c r="B106" s="70">
        <v>0</v>
      </c>
      <c r="C106" s="71">
        <v>0</v>
      </c>
      <c r="D106" s="71">
        <v>0</v>
      </c>
      <c r="E106" s="71">
        <v>0</v>
      </c>
      <c r="F106" s="71">
        <v>0</v>
      </c>
      <c r="G106" s="72">
        <v>0</v>
      </c>
    </row>
    <row r="107" spans="1:7" ht="16.5" thickBot="1">
      <c r="A107" s="59" t="s">
        <v>61</v>
      </c>
      <c r="B107" s="55">
        <f t="shared" ref="B107:G107" si="7">SUM(B100:B106)</f>
        <v>26610</v>
      </c>
      <c r="C107" s="49">
        <f t="shared" si="7"/>
        <v>27376</v>
      </c>
      <c r="D107" s="49">
        <f t="shared" si="7"/>
        <v>23933</v>
      </c>
      <c r="E107" s="49">
        <f t="shared" si="7"/>
        <v>23025</v>
      </c>
      <c r="F107" s="49">
        <f t="shared" si="7"/>
        <v>22884</v>
      </c>
      <c r="G107" s="50">
        <f t="shared" si="7"/>
        <v>23306</v>
      </c>
    </row>
    <row r="108" spans="1:7" ht="15.75">
      <c r="A108" s="79"/>
      <c r="B108" s="79"/>
      <c r="C108" s="79"/>
      <c r="D108" s="79"/>
      <c r="E108" s="79"/>
      <c r="F108" s="79"/>
      <c r="G108" s="79"/>
    </row>
    <row r="109" spans="1:7" ht="15.75">
      <c r="A109" s="79"/>
      <c r="B109" s="80"/>
      <c r="C109" s="80"/>
      <c r="D109" s="80"/>
      <c r="E109" s="80"/>
      <c r="F109" s="80"/>
      <c r="G109" s="80"/>
    </row>
    <row r="110" spans="1:7" ht="15.75">
      <c r="A110" s="79"/>
      <c r="B110" s="80"/>
      <c r="C110" s="80"/>
      <c r="D110" s="80"/>
      <c r="E110" s="80"/>
      <c r="F110" s="80"/>
      <c r="G110" s="80"/>
    </row>
    <row r="111" spans="1:7">
      <c r="A111" s="15" t="s">
        <v>290</v>
      </c>
      <c r="G111" s="15" t="s">
        <v>291</v>
      </c>
    </row>
    <row r="112" spans="1:7" ht="15.75" thickBot="1">
      <c r="A112" s="15" t="s">
        <v>142</v>
      </c>
      <c r="D112" s="15" t="s">
        <v>55</v>
      </c>
      <c r="G112" s="15" t="s">
        <v>54</v>
      </c>
    </row>
    <row r="113" spans="1:7" ht="16.5" thickBot="1">
      <c r="A113" s="143" t="s">
        <v>57</v>
      </c>
      <c r="B113" s="149">
        <v>2014</v>
      </c>
      <c r="C113" s="140"/>
      <c r="D113" s="139">
        <v>2015</v>
      </c>
      <c r="E113" s="140"/>
      <c r="F113" s="139">
        <v>2016</v>
      </c>
      <c r="G113" s="140"/>
    </row>
    <row r="114" spans="1:7" ht="16.5" thickBot="1">
      <c r="A114" s="144"/>
      <c r="B114" s="51" t="s">
        <v>51</v>
      </c>
      <c r="C114" s="14" t="s">
        <v>52</v>
      </c>
      <c r="D114" s="13" t="s">
        <v>51</v>
      </c>
      <c r="E114" s="14" t="s">
        <v>52</v>
      </c>
      <c r="F114" s="13" t="s">
        <v>51</v>
      </c>
      <c r="G114" s="14" t="s">
        <v>52</v>
      </c>
    </row>
    <row r="115" spans="1:7">
      <c r="A115" s="56" t="s">
        <v>218</v>
      </c>
      <c r="B115" s="66">
        <v>0</v>
      </c>
      <c r="C115" s="67">
        <v>0</v>
      </c>
      <c r="D115" s="67">
        <v>0</v>
      </c>
      <c r="E115" s="67">
        <v>0</v>
      </c>
      <c r="F115" s="67">
        <v>200.83009708737865</v>
      </c>
      <c r="G115" s="68">
        <v>11</v>
      </c>
    </row>
    <row r="116" spans="1:7">
      <c r="A116" s="57" t="s">
        <v>219</v>
      </c>
      <c r="B116" s="69">
        <v>0</v>
      </c>
      <c r="C116" s="62">
        <v>0</v>
      </c>
      <c r="D116" s="62">
        <v>178</v>
      </c>
      <c r="E116" s="62">
        <v>990</v>
      </c>
      <c r="F116" s="62">
        <v>298</v>
      </c>
      <c r="G116" s="63">
        <v>1192</v>
      </c>
    </row>
    <row r="117" spans="1:7">
      <c r="A117" s="57" t="s">
        <v>224</v>
      </c>
      <c r="B117" s="69">
        <v>0</v>
      </c>
      <c r="C117" s="62">
        <v>0</v>
      </c>
      <c r="D117" s="62">
        <v>0</v>
      </c>
      <c r="E117" s="62">
        <v>0</v>
      </c>
      <c r="F117" s="62">
        <v>0</v>
      </c>
      <c r="G117" s="63">
        <v>0</v>
      </c>
    </row>
    <row r="118" spans="1:7">
      <c r="A118" s="57" t="s">
        <v>220</v>
      </c>
      <c r="B118" s="69">
        <v>0</v>
      </c>
      <c r="C118" s="62">
        <v>0</v>
      </c>
      <c r="D118" s="62">
        <v>5</v>
      </c>
      <c r="E118" s="62">
        <v>5</v>
      </c>
      <c r="F118" s="62">
        <v>10</v>
      </c>
      <c r="G118" s="63">
        <v>112</v>
      </c>
    </row>
    <row r="119" spans="1:7">
      <c r="A119" s="57" t="s">
        <v>221</v>
      </c>
      <c r="B119" s="69">
        <v>220</v>
      </c>
      <c r="C119" s="62">
        <v>510.04</v>
      </c>
      <c r="D119" s="62">
        <v>13.452</v>
      </c>
      <c r="E119" s="62">
        <v>70.459000000000003</v>
      </c>
      <c r="F119" s="62">
        <v>19.635000000000002</v>
      </c>
      <c r="G119" s="63">
        <v>103.146</v>
      </c>
    </row>
    <row r="120" spans="1:7">
      <c r="A120" s="58" t="s">
        <v>222</v>
      </c>
      <c r="B120" s="70">
        <v>0</v>
      </c>
      <c r="C120" s="71">
        <v>0</v>
      </c>
      <c r="D120" s="71">
        <v>0</v>
      </c>
      <c r="E120" s="71">
        <v>0</v>
      </c>
      <c r="F120" s="71">
        <v>0</v>
      </c>
      <c r="G120" s="72">
        <v>0</v>
      </c>
    </row>
    <row r="121" spans="1:7" ht="15.75" thickBot="1">
      <c r="A121" s="58" t="s">
        <v>223</v>
      </c>
      <c r="B121" s="70">
        <v>0</v>
      </c>
      <c r="C121" s="71">
        <v>0</v>
      </c>
      <c r="D121" s="71">
        <v>0</v>
      </c>
      <c r="E121" s="71">
        <v>0</v>
      </c>
      <c r="F121" s="71">
        <v>9</v>
      </c>
      <c r="G121" s="72">
        <v>212</v>
      </c>
    </row>
    <row r="122" spans="1:7" ht="16.5" thickBot="1">
      <c r="A122" s="59" t="s">
        <v>61</v>
      </c>
      <c r="B122" s="55">
        <f t="shared" ref="B122:G122" si="8">SUM(B115:B121)</f>
        <v>220</v>
      </c>
      <c r="C122" s="49">
        <f t="shared" si="8"/>
        <v>510.04</v>
      </c>
      <c r="D122" s="49">
        <f t="shared" si="8"/>
        <v>196.452</v>
      </c>
      <c r="E122" s="49">
        <f t="shared" si="8"/>
        <v>1065.4590000000001</v>
      </c>
      <c r="F122" s="49">
        <f t="shared" si="8"/>
        <v>537.46509708737869</v>
      </c>
      <c r="G122" s="50">
        <f t="shared" si="8"/>
        <v>1630.146</v>
      </c>
    </row>
    <row r="123" spans="1:7" ht="15.75">
      <c r="A123" s="79"/>
      <c r="B123" s="79"/>
      <c r="C123" s="79"/>
      <c r="D123" s="79"/>
      <c r="E123" s="79"/>
      <c r="F123" s="79"/>
      <c r="G123" s="79"/>
    </row>
    <row r="124" spans="1:7" ht="15.75">
      <c r="A124" s="79"/>
      <c r="B124" s="79"/>
      <c r="C124" s="79"/>
      <c r="D124" s="79"/>
      <c r="E124" s="79"/>
      <c r="F124" s="79"/>
      <c r="G124" s="79"/>
    </row>
    <row r="125" spans="1:7" ht="15.75">
      <c r="A125" s="79"/>
      <c r="B125" s="80"/>
      <c r="C125" s="80"/>
      <c r="D125" s="80"/>
      <c r="E125" s="80"/>
      <c r="F125" s="80"/>
      <c r="G125" s="80"/>
    </row>
    <row r="126" spans="1:7">
      <c r="A126" s="15" t="s">
        <v>292</v>
      </c>
      <c r="G126" s="15" t="s">
        <v>293</v>
      </c>
    </row>
    <row r="127" spans="1:7" ht="15.75" thickBot="1">
      <c r="A127" s="15" t="s">
        <v>142</v>
      </c>
      <c r="D127" s="15" t="s">
        <v>55</v>
      </c>
      <c r="G127" s="15" t="s">
        <v>54</v>
      </c>
    </row>
    <row r="128" spans="1:7" ht="16.5" thickBot="1">
      <c r="A128" s="143" t="s">
        <v>57</v>
      </c>
      <c r="B128" s="149">
        <v>2014</v>
      </c>
      <c r="C128" s="140"/>
      <c r="D128" s="139">
        <v>2015</v>
      </c>
      <c r="E128" s="140"/>
      <c r="F128" s="139">
        <v>2016</v>
      </c>
      <c r="G128" s="140"/>
    </row>
    <row r="129" spans="1:7" ht="16.5" thickBot="1">
      <c r="A129" s="144"/>
      <c r="B129" s="51" t="s">
        <v>51</v>
      </c>
      <c r="C129" s="14" t="s">
        <v>52</v>
      </c>
      <c r="D129" s="13" t="s">
        <v>51</v>
      </c>
      <c r="E129" s="14" t="s">
        <v>52</v>
      </c>
      <c r="F129" s="13" t="s">
        <v>51</v>
      </c>
      <c r="G129" s="14" t="s">
        <v>52</v>
      </c>
    </row>
    <row r="130" spans="1:7">
      <c r="A130" s="56" t="s">
        <v>218</v>
      </c>
      <c r="B130" s="66">
        <v>13</v>
      </c>
      <c r="C130" s="67">
        <v>223</v>
      </c>
      <c r="D130" s="67">
        <v>43</v>
      </c>
      <c r="E130" s="67">
        <v>303</v>
      </c>
      <c r="F130" s="67">
        <v>48</v>
      </c>
      <c r="G130" s="68">
        <v>359</v>
      </c>
    </row>
    <row r="131" spans="1:7">
      <c r="A131" s="57" t="s">
        <v>219</v>
      </c>
      <c r="B131" s="69">
        <v>75</v>
      </c>
      <c r="C131" s="62">
        <v>6</v>
      </c>
      <c r="D131" s="62">
        <v>1</v>
      </c>
      <c r="E131" s="62">
        <v>19</v>
      </c>
      <c r="F131" s="62">
        <v>6</v>
      </c>
      <c r="G131" s="63">
        <v>192</v>
      </c>
    </row>
    <row r="132" spans="1:7">
      <c r="A132" s="57" t="s">
        <v>224</v>
      </c>
      <c r="B132" s="69">
        <v>0</v>
      </c>
      <c r="C132" s="62">
        <v>0</v>
      </c>
      <c r="D132" s="62">
        <v>0</v>
      </c>
      <c r="E132" s="62">
        <v>0</v>
      </c>
      <c r="F132" s="62">
        <v>0</v>
      </c>
      <c r="G132" s="63">
        <v>0</v>
      </c>
    </row>
    <row r="133" spans="1:7">
      <c r="A133" s="57" t="s">
        <v>220</v>
      </c>
      <c r="B133" s="69">
        <v>0</v>
      </c>
      <c r="C133" s="62">
        <v>0</v>
      </c>
      <c r="D133" s="62">
        <v>0</v>
      </c>
      <c r="E133" s="62">
        <v>0</v>
      </c>
      <c r="F133" s="62">
        <v>0</v>
      </c>
      <c r="G133" s="63">
        <v>0</v>
      </c>
    </row>
    <row r="134" spans="1:7">
      <c r="A134" s="57" t="s">
        <v>221</v>
      </c>
      <c r="B134" s="69">
        <v>0</v>
      </c>
      <c r="C134" s="62">
        <v>0</v>
      </c>
      <c r="D134" s="62">
        <v>0</v>
      </c>
      <c r="E134" s="62">
        <v>0</v>
      </c>
      <c r="F134" s="62">
        <v>0</v>
      </c>
      <c r="G134" s="63">
        <v>0</v>
      </c>
    </row>
    <row r="135" spans="1:7">
      <c r="A135" s="58" t="s">
        <v>222</v>
      </c>
      <c r="B135" s="70">
        <v>0</v>
      </c>
      <c r="C135" s="71">
        <v>0</v>
      </c>
      <c r="D135" s="71">
        <v>0</v>
      </c>
      <c r="E135" s="71">
        <v>1</v>
      </c>
      <c r="F135" s="71">
        <v>0</v>
      </c>
      <c r="G135" s="72">
        <v>0</v>
      </c>
    </row>
    <row r="136" spans="1:7" ht="15.75" thickBot="1">
      <c r="A136" s="58" t="s">
        <v>223</v>
      </c>
      <c r="B136" s="70">
        <v>0</v>
      </c>
      <c r="C136" s="71">
        <v>0</v>
      </c>
      <c r="D136" s="71">
        <v>0</v>
      </c>
      <c r="E136" s="71">
        <v>0</v>
      </c>
      <c r="F136" s="71">
        <v>0</v>
      </c>
      <c r="G136" s="72">
        <v>1</v>
      </c>
    </row>
    <row r="137" spans="1:7" ht="16.5" thickBot="1">
      <c r="A137" s="59" t="s">
        <v>61</v>
      </c>
      <c r="B137" s="55">
        <f t="shared" ref="B137:G137" si="9">SUM(B130:B136)</f>
        <v>88</v>
      </c>
      <c r="C137" s="49">
        <f t="shared" si="9"/>
        <v>229</v>
      </c>
      <c r="D137" s="49">
        <f t="shared" si="9"/>
        <v>44</v>
      </c>
      <c r="E137" s="49">
        <f t="shared" si="9"/>
        <v>323</v>
      </c>
      <c r="F137" s="49">
        <f t="shared" si="9"/>
        <v>54</v>
      </c>
      <c r="G137" s="50">
        <f t="shared" si="9"/>
        <v>552</v>
      </c>
    </row>
    <row r="138" spans="1:7" ht="15.75">
      <c r="A138" s="79"/>
      <c r="B138" s="80"/>
      <c r="C138" s="80"/>
      <c r="D138" s="80"/>
      <c r="E138" s="80"/>
      <c r="F138" s="80"/>
      <c r="G138" s="80"/>
    </row>
    <row r="139" spans="1:7" ht="15.75">
      <c r="A139" s="79"/>
      <c r="B139" s="80"/>
      <c r="C139" s="80"/>
      <c r="D139" s="80"/>
      <c r="E139" s="80"/>
      <c r="F139" s="80"/>
      <c r="G139" s="80"/>
    </row>
    <row r="140" spans="1:7" ht="15.75">
      <c r="A140" s="79"/>
      <c r="B140" s="80"/>
      <c r="C140" s="80"/>
      <c r="D140" s="80"/>
      <c r="E140" s="80"/>
      <c r="F140" s="80"/>
      <c r="G140" s="80"/>
    </row>
    <row r="141" spans="1:7">
      <c r="A141" s="15" t="s">
        <v>294</v>
      </c>
      <c r="G141" s="15" t="s">
        <v>295</v>
      </c>
    </row>
    <row r="142" spans="1:7" ht="15.75" thickBot="1">
      <c r="A142" s="15" t="s">
        <v>142</v>
      </c>
      <c r="D142" s="15" t="s">
        <v>55</v>
      </c>
      <c r="G142" s="15" t="s">
        <v>54</v>
      </c>
    </row>
    <row r="143" spans="1:7" ht="16.5" thickBot="1">
      <c r="A143" s="143" t="s">
        <v>57</v>
      </c>
      <c r="B143" s="149">
        <v>2014</v>
      </c>
      <c r="C143" s="140"/>
      <c r="D143" s="139">
        <v>2015</v>
      </c>
      <c r="E143" s="140"/>
      <c r="F143" s="139">
        <v>2016</v>
      </c>
      <c r="G143" s="140"/>
    </row>
    <row r="144" spans="1:7" ht="16.5" thickBot="1">
      <c r="A144" s="144"/>
      <c r="B144" s="51" t="s">
        <v>51</v>
      </c>
      <c r="C144" s="14" t="s">
        <v>52</v>
      </c>
      <c r="D144" s="13" t="s">
        <v>51</v>
      </c>
      <c r="E144" s="14" t="s">
        <v>52</v>
      </c>
      <c r="F144" s="13" t="s">
        <v>51</v>
      </c>
      <c r="G144" s="14" t="s">
        <v>52</v>
      </c>
    </row>
    <row r="145" spans="1:7">
      <c r="A145" s="56" t="s">
        <v>218</v>
      </c>
      <c r="B145" s="66">
        <v>0</v>
      </c>
      <c r="C145" s="67">
        <v>0</v>
      </c>
      <c r="D145" s="67">
        <v>0</v>
      </c>
      <c r="E145" s="67">
        <v>0</v>
      </c>
      <c r="F145" s="67">
        <v>0</v>
      </c>
      <c r="G145" s="68">
        <v>0</v>
      </c>
    </row>
    <row r="146" spans="1:7">
      <c r="A146" s="57" t="s">
        <v>219</v>
      </c>
      <c r="B146" s="69">
        <v>1683</v>
      </c>
      <c r="C146" s="62">
        <v>2364</v>
      </c>
      <c r="D146" s="62">
        <v>6834</v>
      </c>
      <c r="E146" s="62">
        <v>12180</v>
      </c>
      <c r="F146" s="62">
        <v>7173</v>
      </c>
      <c r="G146" s="63">
        <v>9829</v>
      </c>
    </row>
    <row r="147" spans="1:7">
      <c r="A147" s="57" t="s">
        <v>224</v>
      </c>
      <c r="B147" s="69">
        <v>6</v>
      </c>
      <c r="C147" s="62">
        <v>61</v>
      </c>
      <c r="D147" s="62">
        <v>90</v>
      </c>
      <c r="E147" s="62">
        <v>364</v>
      </c>
      <c r="F147" s="62">
        <v>204</v>
      </c>
      <c r="G147" s="63">
        <v>1084</v>
      </c>
    </row>
    <row r="148" spans="1:7">
      <c r="A148" s="57" t="s">
        <v>220</v>
      </c>
      <c r="B148" s="69">
        <v>56</v>
      </c>
      <c r="C148" s="62">
        <v>310</v>
      </c>
      <c r="D148" s="62">
        <v>10</v>
      </c>
      <c r="E148" s="62">
        <v>57</v>
      </c>
      <c r="F148" s="62">
        <v>17</v>
      </c>
      <c r="G148" s="63">
        <v>208</v>
      </c>
    </row>
    <row r="149" spans="1:7">
      <c r="A149" s="57" t="s">
        <v>221</v>
      </c>
      <c r="B149" s="69">
        <v>0</v>
      </c>
      <c r="C149" s="62">
        <v>0</v>
      </c>
      <c r="D149" s="62">
        <v>0</v>
      </c>
      <c r="E149" s="62">
        <v>0</v>
      </c>
      <c r="F149" s="62">
        <v>0</v>
      </c>
      <c r="G149" s="63">
        <v>0</v>
      </c>
    </row>
    <row r="150" spans="1:7">
      <c r="A150" s="58" t="s">
        <v>222</v>
      </c>
      <c r="B150" s="70">
        <v>0</v>
      </c>
      <c r="C150" s="71">
        <v>0</v>
      </c>
      <c r="D150" s="71">
        <v>3159</v>
      </c>
      <c r="E150" s="71">
        <v>11696</v>
      </c>
      <c r="F150" s="71">
        <v>2082</v>
      </c>
      <c r="G150" s="72">
        <v>12424</v>
      </c>
    </row>
    <row r="151" spans="1:7" ht="15.75" thickBot="1">
      <c r="A151" s="58" t="s">
        <v>223</v>
      </c>
      <c r="B151" s="70">
        <v>3</v>
      </c>
      <c r="C151" s="71">
        <v>9</v>
      </c>
      <c r="D151" s="71">
        <v>4</v>
      </c>
      <c r="E151" s="71">
        <v>103</v>
      </c>
      <c r="F151" s="71">
        <v>6</v>
      </c>
      <c r="G151" s="72">
        <v>114</v>
      </c>
    </row>
    <row r="152" spans="1:7" ht="16.5" thickBot="1">
      <c r="A152" s="59" t="s">
        <v>61</v>
      </c>
      <c r="B152" s="55">
        <f t="shared" ref="B152:G152" si="10">SUM(B145:B151)</f>
        <v>1748</v>
      </c>
      <c r="C152" s="49">
        <f t="shared" si="10"/>
        <v>2744</v>
      </c>
      <c r="D152" s="49">
        <f t="shared" si="10"/>
        <v>10097</v>
      </c>
      <c r="E152" s="49">
        <f t="shared" si="10"/>
        <v>24400</v>
      </c>
      <c r="F152" s="49">
        <f t="shared" si="10"/>
        <v>9482</v>
      </c>
      <c r="G152" s="50">
        <f t="shared" si="10"/>
        <v>23659</v>
      </c>
    </row>
    <row r="153" spans="1:7" ht="15.75">
      <c r="A153" s="79"/>
      <c r="B153" s="79"/>
      <c r="C153" s="79"/>
      <c r="D153" s="79"/>
      <c r="E153" s="79"/>
      <c r="F153" s="79"/>
      <c r="G153" s="79"/>
    </row>
    <row r="154" spans="1:7" ht="15.75">
      <c r="A154" s="79"/>
      <c r="B154" s="80"/>
      <c r="C154" s="80"/>
      <c r="D154" s="80"/>
      <c r="E154" s="80"/>
      <c r="F154" s="80"/>
      <c r="G154" s="80"/>
    </row>
    <row r="155" spans="1:7" ht="15.75">
      <c r="A155" s="79"/>
      <c r="B155" s="80"/>
      <c r="C155" s="80"/>
      <c r="D155" s="80"/>
      <c r="E155" s="80"/>
      <c r="F155" s="80"/>
      <c r="G155" s="80"/>
    </row>
    <row r="156" spans="1:7">
      <c r="A156" s="15" t="s">
        <v>296</v>
      </c>
      <c r="G156" s="15" t="s">
        <v>297</v>
      </c>
    </row>
    <row r="157" spans="1:7" ht="15.75" thickBot="1">
      <c r="A157" s="15" t="s">
        <v>142</v>
      </c>
      <c r="D157" s="15" t="s">
        <v>55</v>
      </c>
      <c r="G157" s="15" t="s">
        <v>54</v>
      </c>
    </row>
    <row r="158" spans="1:7" ht="16.5" thickBot="1">
      <c r="A158" s="143" t="s">
        <v>57</v>
      </c>
      <c r="B158" s="149">
        <v>2014</v>
      </c>
      <c r="C158" s="140"/>
      <c r="D158" s="139">
        <v>2015</v>
      </c>
      <c r="E158" s="140"/>
      <c r="F158" s="139">
        <v>2016</v>
      </c>
      <c r="G158" s="140"/>
    </row>
    <row r="159" spans="1:7" ht="16.5" thickBot="1">
      <c r="A159" s="144"/>
      <c r="B159" s="51" t="s">
        <v>51</v>
      </c>
      <c r="C159" s="14" t="s">
        <v>52</v>
      </c>
      <c r="D159" s="13" t="s">
        <v>51</v>
      </c>
      <c r="E159" s="14" t="s">
        <v>52</v>
      </c>
      <c r="F159" s="13" t="s">
        <v>51</v>
      </c>
      <c r="G159" s="14" t="s">
        <v>52</v>
      </c>
    </row>
    <row r="160" spans="1:7">
      <c r="A160" s="56" t="s">
        <v>218</v>
      </c>
      <c r="B160" s="66">
        <v>0</v>
      </c>
      <c r="C160" s="67">
        <v>0</v>
      </c>
      <c r="D160" s="67">
        <v>0</v>
      </c>
      <c r="E160" s="67">
        <v>0</v>
      </c>
      <c r="F160" s="67">
        <v>0</v>
      </c>
      <c r="G160" s="68">
        <v>0</v>
      </c>
    </row>
    <row r="161" spans="1:7">
      <c r="A161" s="57" t="s">
        <v>219</v>
      </c>
      <c r="B161" s="69">
        <v>0</v>
      </c>
      <c r="C161" s="62">
        <v>0</v>
      </c>
      <c r="D161" s="62">
        <v>0</v>
      </c>
      <c r="E161" s="62">
        <v>0</v>
      </c>
      <c r="F161" s="62">
        <v>0</v>
      </c>
      <c r="G161" s="63">
        <v>1</v>
      </c>
    </row>
    <row r="162" spans="1:7">
      <c r="A162" s="57" t="s">
        <v>224</v>
      </c>
      <c r="B162" s="69">
        <v>0</v>
      </c>
      <c r="C162" s="62">
        <v>0</v>
      </c>
      <c r="D162" s="62">
        <v>0</v>
      </c>
      <c r="E162" s="62">
        <v>0</v>
      </c>
      <c r="F162" s="62">
        <v>0</v>
      </c>
      <c r="G162" s="63">
        <v>0</v>
      </c>
    </row>
    <row r="163" spans="1:7">
      <c r="A163" s="57" t="s">
        <v>220</v>
      </c>
      <c r="B163" s="69">
        <v>0</v>
      </c>
      <c r="C163" s="62">
        <v>0</v>
      </c>
      <c r="D163" s="62">
        <v>0</v>
      </c>
      <c r="E163" s="62">
        <v>0</v>
      </c>
      <c r="F163" s="62">
        <v>0</v>
      </c>
      <c r="G163" s="63">
        <v>0</v>
      </c>
    </row>
    <row r="164" spans="1:7">
      <c r="A164" s="57" t="s">
        <v>221</v>
      </c>
      <c r="B164" s="69">
        <v>165</v>
      </c>
      <c r="C164" s="62">
        <v>1766</v>
      </c>
      <c r="D164" s="62">
        <v>195</v>
      </c>
      <c r="E164" s="62">
        <v>2145</v>
      </c>
      <c r="F164" s="62">
        <v>162</v>
      </c>
      <c r="G164" s="63">
        <v>1559</v>
      </c>
    </row>
    <row r="165" spans="1:7">
      <c r="A165" s="58" t="s">
        <v>222</v>
      </c>
      <c r="B165" s="70">
        <v>0</v>
      </c>
      <c r="C165" s="71">
        <v>0</v>
      </c>
      <c r="D165" s="71">
        <v>0</v>
      </c>
      <c r="E165" s="71">
        <v>0</v>
      </c>
      <c r="F165" s="71">
        <v>0</v>
      </c>
      <c r="G165" s="72">
        <v>0</v>
      </c>
    </row>
    <row r="166" spans="1:7" ht="15.75" thickBot="1">
      <c r="A166" s="58" t="s">
        <v>223</v>
      </c>
      <c r="B166" s="70">
        <v>0</v>
      </c>
      <c r="C166" s="71">
        <v>0</v>
      </c>
      <c r="D166" s="71">
        <v>0</v>
      </c>
      <c r="E166" s="71">
        <v>0</v>
      </c>
      <c r="F166" s="71">
        <v>0</v>
      </c>
      <c r="G166" s="72">
        <v>0</v>
      </c>
    </row>
    <row r="167" spans="1:7" ht="16.5" thickBot="1">
      <c r="A167" s="59" t="s">
        <v>61</v>
      </c>
      <c r="B167" s="55">
        <f t="shared" ref="B167:G167" si="11">SUM(B160:B166)</f>
        <v>165</v>
      </c>
      <c r="C167" s="49">
        <f t="shared" si="11"/>
        <v>1766</v>
      </c>
      <c r="D167" s="49">
        <f t="shared" si="11"/>
        <v>195</v>
      </c>
      <c r="E167" s="49">
        <f t="shared" si="11"/>
        <v>2145</v>
      </c>
      <c r="F167" s="49">
        <f t="shared" si="11"/>
        <v>162</v>
      </c>
      <c r="G167" s="50">
        <f t="shared" si="11"/>
        <v>1560</v>
      </c>
    </row>
    <row r="168" spans="1:7" ht="15.75">
      <c r="A168" s="79"/>
      <c r="B168" s="80"/>
      <c r="C168" s="80"/>
      <c r="D168" s="80"/>
      <c r="E168" s="80"/>
      <c r="F168" s="80"/>
      <c r="G168" s="80"/>
    </row>
    <row r="169" spans="1:7" ht="15.75">
      <c r="A169" s="79"/>
      <c r="B169" s="80"/>
      <c r="C169" s="80"/>
      <c r="D169" s="80"/>
      <c r="E169" s="80"/>
      <c r="F169" s="80"/>
      <c r="G169" s="80"/>
    </row>
    <row r="170" spans="1:7" ht="15.75">
      <c r="A170" s="79"/>
      <c r="B170" s="80"/>
      <c r="C170" s="80"/>
      <c r="D170" s="80"/>
      <c r="E170" s="80"/>
      <c r="F170" s="80"/>
      <c r="G170" s="80"/>
    </row>
    <row r="171" spans="1:7" ht="15.75">
      <c r="A171" s="79"/>
      <c r="B171" s="80"/>
      <c r="C171" s="80"/>
      <c r="D171" s="80"/>
      <c r="E171" s="80"/>
      <c r="F171" s="80"/>
      <c r="G171" s="80"/>
    </row>
    <row r="172" spans="1:7" ht="15.75">
      <c r="A172" s="79"/>
      <c r="B172" s="80"/>
      <c r="C172" s="80"/>
      <c r="D172" s="80"/>
      <c r="E172" s="80"/>
      <c r="F172" s="80"/>
      <c r="G172" s="80"/>
    </row>
    <row r="174" spans="1:7">
      <c r="A174" s="15" t="s">
        <v>299</v>
      </c>
      <c r="G174" s="15" t="s">
        <v>298</v>
      </c>
    </row>
    <row r="175" spans="1:7" ht="15.75" thickBot="1">
      <c r="A175" s="15" t="s">
        <v>142</v>
      </c>
      <c r="D175" s="15" t="s">
        <v>55</v>
      </c>
      <c r="G175" s="15" t="s">
        <v>54</v>
      </c>
    </row>
    <row r="176" spans="1:7" ht="16.5" thickBot="1">
      <c r="A176" s="143" t="s">
        <v>57</v>
      </c>
      <c r="B176" s="147">
        <v>2014</v>
      </c>
      <c r="C176" s="148"/>
      <c r="D176" s="147">
        <v>2015</v>
      </c>
      <c r="E176" s="148"/>
      <c r="F176" s="147">
        <v>2016</v>
      </c>
      <c r="G176" s="148"/>
    </row>
    <row r="177" spans="1:7" ht="16.5" thickBot="1">
      <c r="A177" s="144"/>
      <c r="B177" s="51" t="s">
        <v>51</v>
      </c>
      <c r="C177" s="14" t="s">
        <v>52</v>
      </c>
      <c r="D177" s="13" t="s">
        <v>51</v>
      </c>
      <c r="E177" s="14" t="s">
        <v>52</v>
      </c>
      <c r="F177" s="13" t="s">
        <v>51</v>
      </c>
      <c r="G177" s="14" t="s">
        <v>52</v>
      </c>
    </row>
    <row r="178" spans="1:7">
      <c r="A178" s="57" t="s">
        <v>143</v>
      </c>
      <c r="B178" s="78">
        <v>1227.5299999999997</v>
      </c>
      <c r="C178" s="41">
        <v>1995.350419689119</v>
      </c>
      <c r="D178" s="41">
        <v>41.7</v>
      </c>
      <c r="E178" s="41">
        <v>164.50777202072538</v>
      </c>
      <c r="F178" s="41">
        <v>318.19311999999996</v>
      </c>
      <c r="G178" s="42">
        <v>2853.7772020725388</v>
      </c>
    </row>
    <row r="179" spans="1:7">
      <c r="A179" s="57" t="s">
        <v>144</v>
      </c>
      <c r="B179" s="76">
        <v>6.24</v>
      </c>
      <c r="C179" s="16">
        <v>30.71502590673575</v>
      </c>
      <c r="D179" s="16">
        <v>40.9</v>
      </c>
      <c r="E179" s="16">
        <v>140.41450777202073</v>
      </c>
      <c r="F179" s="16">
        <v>61.218000000000004</v>
      </c>
      <c r="G179" s="17">
        <v>168.40155440414506</v>
      </c>
    </row>
    <row r="180" spans="1:7">
      <c r="A180" s="57" t="s">
        <v>145</v>
      </c>
      <c r="B180" s="76">
        <v>503.03679999999986</v>
      </c>
      <c r="C180" s="16">
        <v>692.19883523316071</v>
      </c>
      <c r="D180" s="16">
        <v>1021.8</v>
      </c>
      <c r="E180" s="16">
        <v>1768.1347150259066</v>
      </c>
      <c r="F180" s="16">
        <v>1621.6310000000001</v>
      </c>
      <c r="G180" s="17">
        <v>2452.3678756476684</v>
      </c>
    </row>
    <row r="181" spans="1:7">
      <c r="A181" s="57" t="s">
        <v>146</v>
      </c>
      <c r="B181" s="76">
        <v>10.023999999999999</v>
      </c>
      <c r="C181" s="16">
        <v>20.016528497409322</v>
      </c>
      <c r="D181" s="16">
        <v>132.4</v>
      </c>
      <c r="E181" s="16">
        <v>242.22797927461139</v>
      </c>
      <c r="F181" s="16">
        <v>1322.0230000000001</v>
      </c>
      <c r="G181" s="17">
        <v>1834.9948186528497</v>
      </c>
    </row>
    <row r="182" spans="1:7">
      <c r="A182" s="57" t="s">
        <v>147</v>
      </c>
      <c r="B182" s="76">
        <v>46.490000000000009</v>
      </c>
      <c r="C182" s="16">
        <v>108.93113989637304</v>
      </c>
      <c r="D182" s="16">
        <v>197.6</v>
      </c>
      <c r="E182" s="16">
        <v>289.11917098445593</v>
      </c>
      <c r="F182" s="16">
        <v>489.94799999999992</v>
      </c>
      <c r="G182" s="17">
        <v>681.89378238341976</v>
      </c>
    </row>
    <row r="183" spans="1:7">
      <c r="A183" s="57" t="s">
        <v>148</v>
      </c>
      <c r="B183" s="76"/>
      <c r="C183" s="16"/>
      <c r="D183" s="16">
        <v>18.8</v>
      </c>
      <c r="E183" s="16">
        <v>28.238341968911918</v>
      </c>
      <c r="F183" s="16">
        <v>180.322</v>
      </c>
      <c r="G183" s="17">
        <v>280.54922279792748</v>
      </c>
    </row>
    <row r="184" spans="1:7">
      <c r="A184" s="57" t="s">
        <v>149</v>
      </c>
      <c r="B184" s="76">
        <v>52.949999999999989</v>
      </c>
      <c r="C184" s="16">
        <v>71.796476683937826</v>
      </c>
      <c r="D184" s="16">
        <v>159.69999999999999</v>
      </c>
      <c r="E184" s="16">
        <v>252.33160621761658</v>
      </c>
      <c r="F184" s="16">
        <v>683.91100000000006</v>
      </c>
      <c r="G184" s="17">
        <v>958.46891191709835</v>
      </c>
    </row>
    <row r="185" spans="1:7">
      <c r="A185" s="57" t="s">
        <v>150</v>
      </c>
      <c r="B185" s="76"/>
      <c r="C185" s="16"/>
      <c r="D185" s="16">
        <v>0.3</v>
      </c>
      <c r="E185" s="16">
        <v>2.0725388601036272</v>
      </c>
      <c r="F185" s="16">
        <v>0.80800000000000005</v>
      </c>
      <c r="G185" s="17">
        <v>5.233160621761658</v>
      </c>
    </row>
    <row r="186" spans="1:7">
      <c r="A186" s="57" t="s">
        <v>151</v>
      </c>
      <c r="B186" s="76">
        <v>740.23514299999999</v>
      </c>
      <c r="C186" s="16">
        <v>1127.6798953367879</v>
      </c>
      <c r="D186" s="16">
        <v>606.4</v>
      </c>
      <c r="E186" s="16">
        <v>1035.7512953367875</v>
      </c>
      <c r="F186" s="16">
        <v>540.59109999999998</v>
      </c>
      <c r="G186" s="17">
        <v>850.08549222797922</v>
      </c>
    </row>
    <row r="187" spans="1:7">
      <c r="A187" s="57" t="s">
        <v>152</v>
      </c>
      <c r="B187" s="76">
        <v>1062.0479</v>
      </c>
      <c r="C187" s="16">
        <v>1671.6237746113982</v>
      </c>
      <c r="D187" s="16">
        <v>1456.6000000000001</v>
      </c>
      <c r="E187" s="16">
        <v>2825.9067357512949</v>
      </c>
      <c r="F187" s="16">
        <v>1547.3527999999999</v>
      </c>
      <c r="G187" s="17">
        <v>3635.7590673575128</v>
      </c>
    </row>
    <row r="188" spans="1:7">
      <c r="A188" s="57" t="s">
        <v>153</v>
      </c>
      <c r="B188" s="76">
        <v>2.8</v>
      </c>
      <c r="C188" s="16">
        <v>6.1658031088082899</v>
      </c>
      <c r="D188" s="16"/>
      <c r="E188" s="16"/>
      <c r="F188" s="16">
        <v>0.96799999999999997</v>
      </c>
      <c r="G188" s="17">
        <v>3.6554404145077721</v>
      </c>
    </row>
    <row r="189" spans="1:7">
      <c r="A189" s="57" t="s">
        <v>154</v>
      </c>
      <c r="B189" s="76">
        <v>8.4420000000000002</v>
      </c>
      <c r="C189" s="16">
        <v>24.177979274611399</v>
      </c>
      <c r="D189" s="16">
        <v>152.9</v>
      </c>
      <c r="E189" s="16">
        <v>322.02072538860108</v>
      </c>
      <c r="F189" s="16">
        <v>172.31339999999997</v>
      </c>
      <c r="G189" s="17">
        <v>422.43264248704662</v>
      </c>
    </row>
    <row r="190" spans="1:7">
      <c r="A190" s="57" t="s">
        <v>155</v>
      </c>
      <c r="B190" s="76">
        <v>54389.655000000042</v>
      </c>
      <c r="C190" s="16">
        <v>61461.881606217663</v>
      </c>
      <c r="D190" s="16">
        <v>79438.099999999991</v>
      </c>
      <c r="E190" s="16">
        <v>76938.860103626939</v>
      </c>
      <c r="F190" s="16">
        <v>1046.519</v>
      </c>
      <c r="G190" s="17">
        <v>4161.3186528497408</v>
      </c>
    </row>
    <row r="191" spans="1:7">
      <c r="A191" s="57" t="s">
        <v>156</v>
      </c>
      <c r="B191" s="76">
        <v>1411.1120000000001</v>
      </c>
      <c r="C191" s="16">
        <v>2259.10745595855</v>
      </c>
      <c r="D191" s="16">
        <v>774.2</v>
      </c>
      <c r="E191" s="16">
        <v>1860.8808290155439</v>
      </c>
      <c r="F191" s="16">
        <v>89376.587549999997</v>
      </c>
      <c r="G191" s="17">
        <v>63186.191709844556</v>
      </c>
    </row>
    <row r="192" spans="1:7">
      <c r="A192" s="57" t="s">
        <v>157</v>
      </c>
      <c r="B192" s="76">
        <v>1385.1059999999993</v>
      </c>
      <c r="C192" s="16">
        <v>876.96946113989566</v>
      </c>
      <c r="D192" s="16">
        <v>989.4</v>
      </c>
      <c r="E192" s="16">
        <v>1359.5854922279791</v>
      </c>
      <c r="F192" s="16">
        <v>2377.14</v>
      </c>
      <c r="G192" s="17">
        <v>7623.1683937823836</v>
      </c>
    </row>
    <row r="193" spans="1:7">
      <c r="A193" s="57" t="s">
        <v>158</v>
      </c>
      <c r="B193" s="76">
        <v>5577.362000000001</v>
      </c>
      <c r="C193" s="16">
        <v>5418.992528497407</v>
      </c>
      <c r="D193" s="16">
        <v>4783.4000000000005</v>
      </c>
      <c r="E193" s="16">
        <v>7284.4559585492216</v>
      </c>
      <c r="F193" s="16">
        <v>1564.249</v>
      </c>
      <c r="G193" s="17">
        <v>1274.6036269430051</v>
      </c>
    </row>
    <row r="194" spans="1:7">
      <c r="A194" s="57" t="s">
        <v>159</v>
      </c>
      <c r="B194" s="76">
        <v>487.81200000000007</v>
      </c>
      <c r="C194" s="16">
        <v>1187.3454093264247</v>
      </c>
      <c r="D194" s="16">
        <v>841.59999999999991</v>
      </c>
      <c r="E194" s="16">
        <v>3027.7202072538862</v>
      </c>
      <c r="F194" s="16">
        <v>5339.8330000000005</v>
      </c>
      <c r="G194" s="17">
        <v>6796.6165803108806</v>
      </c>
    </row>
    <row r="195" spans="1:7">
      <c r="A195" s="57" t="s">
        <v>160</v>
      </c>
      <c r="B195" s="76">
        <v>1941.8530000000001</v>
      </c>
      <c r="C195" s="16">
        <v>3783.1909326424857</v>
      </c>
      <c r="D195" s="16">
        <v>1051.9000000000001</v>
      </c>
      <c r="E195" s="16">
        <v>1701.8134715025908</v>
      </c>
      <c r="F195" s="16">
        <v>1592.029</v>
      </c>
      <c r="G195" s="17">
        <v>2868.5621761658035</v>
      </c>
    </row>
    <row r="196" spans="1:7">
      <c r="A196" s="57" t="s">
        <v>161</v>
      </c>
      <c r="B196" s="76">
        <v>15.37</v>
      </c>
      <c r="C196" s="16">
        <v>17.466321243523318</v>
      </c>
      <c r="D196" s="16">
        <v>18.899999999999999</v>
      </c>
      <c r="E196" s="16">
        <v>28.238341968911918</v>
      </c>
      <c r="F196" s="16">
        <v>39.552999999999997</v>
      </c>
      <c r="G196" s="17">
        <v>53.73575129533679</v>
      </c>
    </row>
    <row r="197" spans="1:7">
      <c r="A197" s="57" t="s">
        <v>162</v>
      </c>
      <c r="B197" s="76">
        <v>1926.1369999999997</v>
      </c>
      <c r="C197" s="16">
        <v>3700.1515829015543</v>
      </c>
      <c r="D197" s="16">
        <v>1566.3000000000002</v>
      </c>
      <c r="E197" s="16">
        <v>4729.5336787564765</v>
      </c>
      <c r="F197" s="16">
        <v>1360.5800000000002</v>
      </c>
      <c r="G197" s="17">
        <v>3617.2461139896373</v>
      </c>
    </row>
    <row r="198" spans="1:7">
      <c r="A198" s="57" t="s">
        <v>163</v>
      </c>
      <c r="B198" s="76">
        <v>1559.0046000000002</v>
      </c>
      <c r="C198" s="16">
        <v>5208.7308730569948</v>
      </c>
      <c r="D198" s="16">
        <v>1391.5</v>
      </c>
      <c r="E198" s="16">
        <v>5125.3886010362694</v>
      </c>
      <c r="F198" s="16">
        <v>1790.7138000000002</v>
      </c>
      <c r="G198" s="17">
        <v>5339.6321243523316</v>
      </c>
    </row>
    <row r="199" spans="1:7">
      <c r="A199" s="57" t="s">
        <v>164</v>
      </c>
      <c r="B199" s="76">
        <v>661.91780000000006</v>
      </c>
      <c r="C199" s="16">
        <v>1773.7923575129532</v>
      </c>
      <c r="D199" s="16">
        <v>629.79999999999995</v>
      </c>
      <c r="E199" s="16">
        <v>3129.0155440414505</v>
      </c>
      <c r="F199" s="16">
        <v>482.80880000000002</v>
      </c>
      <c r="G199" s="17">
        <v>1955.9507772020725</v>
      </c>
    </row>
    <row r="200" spans="1:7">
      <c r="A200" s="57" t="s">
        <v>165</v>
      </c>
      <c r="B200" s="76">
        <v>4553.7640000000001</v>
      </c>
      <c r="C200" s="16">
        <v>11802.58663082901</v>
      </c>
      <c r="D200" s="16">
        <v>1771.3000000000002</v>
      </c>
      <c r="E200" s="16">
        <v>2802.072538860104</v>
      </c>
      <c r="F200" s="16">
        <v>2487.91</v>
      </c>
      <c r="G200" s="17">
        <v>4127.1632124352327</v>
      </c>
    </row>
    <row r="201" spans="1:7">
      <c r="A201" s="57" t="s">
        <v>166</v>
      </c>
      <c r="B201" s="76">
        <v>2827.2285999999995</v>
      </c>
      <c r="C201" s="16">
        <v>4722.4395621761605</v>
      </c>
      <c r="D201" s="16">
        <v>2057.3999999999996</v>
      </c>
      <c r="E201" s="16">
        <v>4162.1761658031082</v>
      </c>
      <c r="F201" s="16">
        <v>2219.3140999999996</v>
      </c>
      <c r="G201" s="17">
        <v>3166.0699481865286</v>
      </c>
    </row>
    <row r="202" spans="1:7">
      <c r="A202" s="57" t="s">
        <v>167</v>
      </c>
      <c r="B202" s="76">
        <v>300.35129999999998</v>
      </c>
      <c r="C202" s="16">
        <v>604.01348704663212</v>
      </c>
      <c r="D202" s="16">
        <v>287.3</v>
      </c>
      <c r="E202" s="16">
        <v>675.1295336787565</v>
      </c>
      <c r="F202" s="16">
        <v>535.73899999999992</v>
      </c>
      <c r="G202" s="17">
        <v>3173.7642487046633</v>
      </c>
    </row>
    <row r="203" spans="1:7">
      <c r="A203" s="57" t="s">
        <v>168</v>
      </c>
      <c r="B203" s="76">
        <v>199.55500000000004</v>
      </c>
      <c r="C203" s="16">
        <v>1993.3846994818648</v>
      </c>
      <c r="D203" s="16">
        <v>84.399999999999991</v>
      </c>
      <c r="E203" s="16">
        <v>273.05699481865287</v>
      </c>
      <c r="F203" s="16">
        <v>33.825000000000003</v>
      </c>
      <c r="G203" s="17">
        <v>90.386010362694307</v>
      </c>
    </row>
    <row r="204" spans="1:7">
      <c r="A204" s="57" t="s">
        <v>169</v>
      </c>
      <c r="B204" s="76"/>
      <c r="C204" s="16"/>
      <c r="D204" s="16">
        <v>769.8</v>
      </c>
      <c r="E204" s="16">
        <v>2013.4715025906733</v>
      </c>
      <c r="F204" s="16">
        <v>708.13200000000006</v>
      </c>
      <c r="G204" s="17">
        <v>963.759067357513</v>
      </c>
    </row>
    <row r="205" spans="1:7">
      <c r="A205" s="57" t="s">
        <v>170</v>
      </c>
      <c r="B205" s="76">
        <v>6972.432316999998</v>
      </c>
      <c r="C205" s="16">
        <v>8622.942974093261</v>
      </c>
      <c r="D205" s="16">
        <v>5733.1</v>
      </c>
      <c r="E205" s="16">
        <v>7846.6321243523316</v>
      </c>
      <c r="F205" s="16">
        <v>5736.1794</v>
      </c>
      <c r="G205" s="17">
        <v>7042.1917098445592</v>
      </c>
    </row>
    <row r="206" spans="1:7">
      <c r="A206" s="57" t="s">
        <v>171</v>
      </c>
      <c r="B206" s="76">
        <v>2888.4419999999996</v>
      </c>
      <c r="C206" s="16">
        <v>4182.8778963730547</v>
      </c>
      <c r="D206" s="16">
        <v>2729.2</v>
      </c>
      <c r="E206" s="16">
        <v>4485.2331606217613</v>
      </c>
      <c r="F206" s="16">
        <v>6424.0020000000004</v>
      </c>
      <c r="G206" s="17">
        <v>10500.375647668394</v>
      </c>
    </row>
    <row r="207" spans="1:7">
      <c r="A207" s="57" t="s">
        <v>172</v>
      </c>
      <c r="B207" s="76"/>
      <c r="C207" s="16"/>
      <c r="D207" s="16">
        <v>1293.8</v>
      </c>
      <c r="E207" s="16">
        <v>2454.4041450777204</v>
      </c>
      <c r="F207" s="16">
        <v>871.93899999999996</v>
      </c>
      <c r="G207" s="17">
        <v>1507.0492227979275</v>
      </c>
    </row>
    <row r="208" spans="1:7">
      <c r="A208" s="57" t="s">
        <v>173</v>
      </c>
      <c r="B208" s="76">
        <v>1.1100000000000001</v>
      </c>
      <c r="C208" s="16">
        <v>2.4896373056994818</v>
      </c>
      <c r="D208" s="16">
        <v>1.1100000000000001</v>
      </c>
      <c r="E208" s="16">
        <v>2.4896373056994818</v>
      </c>
      <c r="F208" s="16">
        <v>13.77</v>
      </c>
      <c r="G208" s="17">
        <v>26.344559585492227</v>
      </c>
    </row>
    <row r="209" spans="1:7">
      <c r="A209" s="57" t="s">
        <v>174</v>
      </c>
      <c r="B209" s="76">
        <v>62.826599999999999</v>
      </c>
      <c r="C209" s="16">
        <v>708.2979637305699</v>
      </c>
      <c r="D209" s="16">
        <v>117.49999999999999</v>
      </c>
      <c r="E209" s="16">
        <v>1156.7357512953367</v>
      </c>
      <c r="F209" s="16">
        <v>109.99999999999999</v>
      </c>
      <c r="G209" s="17">
        <v>1039.4611398963732</v>
      </c>
    </row>
    <row r="210" spans="1:7">
      <c r="A210" s="57" t="s">
        <v>175</v>
      </c>
      <c r="B210" s="76">
        <v>393.98700000000008</v>
      </c>
      <c r="C210" s="16">
        <v>2734.3886398963723</v>
      </c>
      <c r="D210" s="16">
        <v>529.1</v>
      </c>
      <c r="E210" s="16">
        <v>2249.481865284974</v>
      </c>
      <c r="F210" s="16">
        <v>675.28899999999999</v>
      </c>
      <c r="G210" s="17">
        <v>3888.6787564766837</v>
      </c>
    </row>
    <row r="211" spans="1:7">
      <c r="A211" s="57" t="s">
        <v>176</v>
      </c>
      <c r="B211" s="76">
        <v>5042.5733</v>
      </c>
      <c r="C211" s="16">
        <v>16548.868219170981</v>
      </c>
      <c r="D211" s="16">
        <v>3366.7999999999997</v>
      </c>
      <c r="E211" s="16">
        <v>10862.435233160621</v>
      </c>
      <c r="F211" s="16">
        <v>3970.721</v>
      </c>
      <c r="G211" s="17">
        <v>14439.450777202072</v>
      </c>
    </row>
    <row r="212" spans="1:7">
      <c r="A212" s="57" t="s">
        <v>177</v>
      </c>
      <c r="B212" s="76">
        <v>5.8319999999999999</v>
      </c>
      <c r="C212" s="16">
        <v>1957.5647668393783</v>
      </c>
      <c r="D212" s="16">
        <v>7.3</v>
      </c>
      <c r="E212" s="16">
        <v>14.766839378238343</v>
      </c>
      <c r="F212" s="16">
        <v>2.9750000000000001</v>
      </c>
      <c r="G212" s="17">
        <v>1199.481865284974</v>
      </c>
    </row>
    <row r="213" spans="1:7">
      <c r="A213" s="57" t="s">
        <v>178</v>
      </c>
      <c r="B213" s="76">
        <v>33259.448899999996</v>
      </c>
      <c r="C213" s="16">
        <v>63486.733304464287</v>
      </c>
      <c r="D213" s="16">
        <v>15081.400000000001</v>
      </c>
      <c r="E213" s="16">
        <v>39570.207253886008</v>
      </c>
      <c r="F213" s="16">
        <v>11657.044299999998</v>
      </c>
      <c r="G213" s="17">
        <v>17698.445595854922</v>
      </c>
    </row>
    <row r="214" spans="1:7">
      <c r="A214" s="57" t="s">
        <v>179</v>
      </c>
      <c r="B214" s="76">
        <v>760.46499999999992</v>
      </c>
      <c r="C214" s="16">
        <v>1564.8555362694301</v>
      </c>
      <c r="D214" s="16">
        <v>528.80000000000007</v>
      </c>
      <c r="E214" s="16">
        <v>763.73056994818648</v>
      </c>
      <c r="F214" s="16">
        <v>1033.9603</v>
      </c>
      <c r="G214" s="17">
        <v>1500.0725388601036</v>
      </c>
    </row>
    <row r="215" spans="1:7">
      <c r="A215" s="57" t="s">
        <v>180</v>
      </c>
      <c r="B215" s="76">
        <v>1928.3675000000001</v>
      </c>
      <c r="C215" s="16">
        <v>3565.8032279792792</v>
      </c>
      <c r="D215" s="16">
        <v>2137.6</v>
      </c>
      <c r="E215" s="16">
        <v>5137.3056994818653</v>
      </c>
      <c r="F215" s="16">
        <v>3442.2198999999996</v>
      </c>
      <c r="G215" s="17">
        <v>6895.6398963730571</v>
      </c>
    </row>
    <row r="216" spans="1:7" ht="15.75" thickBot="1">
      <c r="A216" s="57" t="s">
        <v>181</v>
      </c>
      <c r="B216" s="76">
        <v>236.28900000000002</v>
      </c>
      <c r="C216" s="16">
        <v>1340.5072538860102</v>
      </c>
      <c r="D216" s="16">
        <v>350</v>
      </c>
      <c r="E216" s="16">
        <v>1777.7202072538857</v>
      </c>
      <c r="F216" s="16">
        <v>0</v>
      </c>
      <c r="G216" s="17">
        <v>0</v>
      </c>
    </row>
    <row r="217" spans="1:7" ht="16.5" thickBot="1">
      <c r="A217" s="59" t="s">
        <v>61</v>
      </c>
      <c r="B217" s="77">
        <f t="shared" ref="B217:G217" si="12">SUM(B178:B216)</f>
        <v>132447.79775999999</v>
      </c>
      <c r="C217" s="18">
        <f t="shared" si="12"/>
        <v>215274.03820627776</v>
      </c>
      <c r="D217" s="18">
        <f t="shared" si="12"/>
        <v>132160.10999999999</v>
      </c>
      <c r="E217" s="18">
        <f t="shared" si="12"/>
        <v>198503.26683937822</v>
      </c>
      <c r="F217" s="18">
        <f t="shared" si="12"/>
        <v>151832.31256999998</v>
      </c>
      <c r="G217" s="19">
        <f t="shared" si="12"/>
        <v>188282.97927461137</v>
      </c>
    </row>
    <row r="218" spans="1:7" ht="15.75">
      <c r="A218" s="79"/>
      <c r="B218" s="83"/>
      <c r="C218" s="83"/>
      <c r="D218" s="83"/>
      <c r="E218" s="83"/>
      <c r="F218" s="83"/>
      <c r="G218" s="83"/>
    </row>
    <row r="219" spans="1:7" ht="15.75">
      <c r="A219" s="79"/>
      <c r="B219" s="83"/>
      <c r="C219" s="83"/>
      <c r="D219" s="83"/>
      <c r="E219" s="83"/>
      <c r="F219" s="83"/>
      <c r="G219" s="83"/>
    </row>
    <row r="220" spans="1:7" ht="15.75">
      <c r="A220" s="79"/>
      <c r="B220" s="83"/>
      <c r="C220" s="83"/>
      <c r="D220" s="83"/>
      <c r="E220" s="83"/>
      <c r="F220" s="83"/>
      <c r="G220" s="83"/>
    </row>
    <row r="221" spans="1:7" ht="15.75">
      <c r="A221" s="79"/>
      <c r="B221" s="83"/>
      <c r="C221" s="83"/>
      <c r="D221" s="83"/>
      <c r="E221" s="83"/>
      <c r="F221" s="83"/>
      <c r="G221" s="83"/>
    </row>
    <row r="222" spans="1:7" ht="15.75">
      <c r="A222" s="79"/>
      <c r="B222" s="83"/>
      <c r="C222" s="83"/>
      <c r="D222" s="83"/>
      <c r="E222" s="83"/>
      <c r="F222" s="83"/>
      <c r="G222" s="83"/>
    </row>
    <row r="223" spans="1:7" ht="15.75">
      <c r="A223" s="79"/>
      <c r="B223" s="83"/>
      <c r="C223" s="83"/>
      <c r="D223" s="83"/>
      <c r="E223" s="83"/>
      <c r="F223" s="83"/>
      <c r="G223" s="83"/>
    </row>
    <row r="225" spans="1:7">
      <c r="A225" s="15" t="s">
        <v>300</v>
      </c>
      <c r="G225" s="15" t="s">
        <v>301</v>
      </c>
    </row>
    <row r="226" spans="1:7" ht="15.75" thickBot="1">
      <c r="A226" s="15" t="s">
        <v>142</v>
      </c>
      <c r="D226" s="15" t="s">
        <v>55</v>
      </c>
      <c r="G226" s="15" t="s">
        <v>54</v>
      </c>
    </row>
    <row r="227" spans="1:7" ht="16.5" thickBot="1">
      <c r="A227" s="143" t="s">
        <v>57</v>
      </c>
      <c r="B227" s="149">
        <v>2014</v>
      </c>
      <c r="C227" s="140"/>
      <c r="D227" s="139">
        <v>2015</v>
      </c>
      <c r="E227" s="140"/>
      <c r="F227" s="139">
        <v>2016</v>
      </c>
      <c r="G227" s="140"/>
    </row>
    <row r="228" spans="1:7" ht="16.5" thickBot="1">
      <c r="A228" s="144"/>
      <c r="B228" s="51" t="s">
        <v>51</v>
      </c>
      <c r="C228" s="14" t="s">
        <v>52</v>
      </c>
      <c r="D228" s="13" t="s">
        <v>51</v>
      </c>
      <c r="E228" s="14" t="s">
        <v>52</v>
      </c>
      <c r="F228" s="13" t="s">
        <v>51</v>
      </c>
      <c r="G228" s="14" t="s">
        <v>52</v>
      </c>
    </row>
    <row r="229" spans="1:7">
      <c r="A229" s="56" t="s">
        <v>218</v>
      </c>
      <c r="B229" s="66">
        <v>0</v>
      </c>
      <c r="C229" s="67">
        <v>0</v>
      </c>
      <c r="D229" s="67">
        <v>0</v>
      </c>
      <c r="E229" s="67">
        <v>0</v>
      </c>
      <c r="F229" s="67">
        <v>0</v>
      </c>
      <c r="G229" s="67">
        <v>0</v>
      </c>
    </row>
    <row r="230" spans="1:7">
      <c r="A230" s="57" t="s">
        <v>219</v>
      </c>
      <c r="B230" s="69">
        <v>4</v>
      </c>
      <c r="C230" s="62">
        <v>11</v>
      </c>
      <c r="D230" s="62">
        <v>0</v>
      </c>
      <c r="E230" s="62">
        <v>0</v>
      </c>
      <c r="F230" s="62">
        <v>0</v>
      </c>
      <c r="G230" s="63">
        <v>0</v>
      </c>
    </row>
    <row r="231" spans="1:7">
      <c r="A231" s="57" t="s">
        <v>224</v>
      </c>
      <c r="B231" s="69">
        <v>0</v>
      </c>
      <c r="C231" s="62">
        <v>0</v>
      </c>
      <c r="D231" s="62">
        <v>4</v>
      </c>
      <c r="E231" s="62">
        <v>15</v>
      </c>
      <c r="F231" s="62">
        <v>4</v>
      </c>
      <c r="G231" s="63">
        <v>15</v>
      </c>
    </row>
    <row r="232" spans="1:7">
      <c r="A232" s="57" t="s">
        <v>220</v>
      </c>
      <c r="B232" s="69">
        <v>0</v>
      </c>
      <c r="C232" s="62">
        <v>0</v>
      </c>
      <c r="D232" s="62">
        <v>0</v>
      </c>
      <c r="E232" s="62">
        <v>0</v>
      </c>
      <c r="F232" s="62">
        <v>0</v>
      </c>
      <c r="G232" s="63">
        <v>0</v>
      </c>
    </row>
    <row r="233" spans="1:7">
      <c r="A233" s="57" t="s">
        <v>221</v>
      </c>
      <c r="B233" s="69">
        <v>0</v>
      </c>
      <c r="C233" s="62">
        <v>0</v>
      </c>
      <c r="D233" s="62">
        <v>0</v>
      </c>
      <c r="E233" s="62">
        <v>0</v>
      </c>
      <c r="F233" s="62">
        <v>0</v>
      </c>
      <c r="G233" s="63">
        <v>0</v>
      </c>
    </row>
    <row r="234" spans="1:7">
      <c r="A234" s="58" t="s">
        <v>222</v>
      </c>
      <c r="B234" s="70">
        <v>0</v>
      </c>
      <c r="C234" s="71">
        <v>0</v>
      </c>
      <c r="D234" s="71">
        <v>0</v>
      </c>
      <c r="E234" s="71">
        <v>0</v>
      </c>
      <c r="F234" s="71">
        <v>0</v>
      </c>
      <c r="G234" s="72">
        <v>0</v>
      </c>
    </row>
    <row r="235" spans="1:7" ht="15.75" thickBot="1">
      <c r="A235" s="58" t="s">
        <v>223</v>
      </c>
      <c r="B235" s="70">
        <v>0</v>
      </c>
      <c r="C235" s="71">
        <v>0</v>
      </c>
      <c r="D235" s="71">
        <v>0</v>
      </c>
      <c r="E235" s="71">
        <v>0</v>
      </c>
      <c r="F235" s="71">
        <v>0</v>
      </c>
      <c r="G235" s="72">
        <v>0</v>
      </c>
    </row>
    <row r="236" spans="1:7" ht="16.5" thickBot="1">
      <c r="A236" s="59" t="s">
        <v>61</v>
      </c>
      <c r="B236" s="55">
        <f>SUM(B229:B235)</f>
        <v>4</v>
      </c>
      <c r="C236" s="55">
        <f t="shared" ref="C236:G236" si="13">SUM(C229:C235)</f>
        <v>11</v>
      </c>
      <c r="D236" s="55">
        <f t="shared" si="13"/>
        <v>4</v>
      </c>
      <c r="E236" s="55">
        <f t="shared" si="13"/>
        <v>15</v>
      </c>
      <c r="F236" s="55">
        <f t="shared" si="13"/>
        <v>4</v>
      </c>
      <c r="G236" s="55">
        <f t="shared" si="13"/>
        <v>15</v>
      </c>
    </row>
    <row r="238" spans="1:7">
      <c r="B238" s="35"/>
      <c r="C238" s="35"/>
      <c r="D238" s="35"/>
      <c r="E238" s="35"/>
      <c r="F238" s="35"/>
      <c r="G238" s="35"/>
    </row>
    <row r="239" spans="1:7">
      <c r="B239" s="35"/>
      <c r="C239" s="35"/>
      <c r="D239" s="35"/>
      <c r="E239" s="35"/>
      <c r="F239" s="35"/>
      <c r="G239" s="35"/>
    </row>
    <row r="240" spans="1:7">
      <c r="B240" s="35"/>
      <c r="C240" s="35"/>
      <c r="D240" s="35"/>
      <c r="E240" s="35"/>
      <c r="F240" s="35"/>
      <c r="G240" s="35"/>
    </row>
    <row r="241" spans="1:7">
      <c r="B241" s="35"/>
      <c r="C241" s="35"/>
      <c r="D241" s="35"/>
      <c r="E241" s="35"/>
      <c r="F241" s="35"/>
      <c r="G241" s="35"/>
    </row>
    <row r="242" spans="1:7">
      <c r="A242" s="15" t="s">
        <v>302</v>
      </c>
      <c r="G242" s="15" t="s">
        <v>303</v>
      </c>
    </row>
    <row r="243" spans="1:7" ht="15.75" thickBot="1">
      <c r="A243" s="15" t="s">
        <v>142</v>
      </c>
      <c r="D243" s="15" t="s">
        <v>55</v>
      </c>
      <c r="G243" s="15" t="s">
        <v>54</v>
      </c>
    </row>
    <row r="244" spans="1:7" ht="16.5" thickBot="1">
      <c r="A244" s="143" t="s">
        <v>57</v>
      </c>
      <c r="B244" s="149">
        <v>2014</v>
      </c>
      <c r="C244" s="140"/>
      <c r="D244" s="139">
        <v>2015</v>
      </c>
      <c r="E244" s="140"/>
      <c r="F244" s="139">
        <v>2016</v>
      </c>
      <c r="G244" s="140"/>
    </row>
    <row r="245" spans="1:7" ht="16.5" thickBot="1">
      <c r="A245" s="153"/>
      <c r="B245" s="81" t="s">
        <v>51</v>
      </c>
      <c r="C245" s="33" t="s">
        <v>52</v>
      </c>
      <c r="D245" s="34" t="s">
        <v>51</v>
      </c>
      <c r="E245" s="33" t="s">
        <v>52</v>
      </c>
      <c r="F245" s="34" t="s">
        <v>51</v>
      </c>
      <c r="G245" s="33" t="s">
        <v>52</v>
      </c>
    </row>
    <row r="246" spans="1:7" ht="20.25" customHeight="1" thickBot="1">
      <c r="A246" s="82" t="s">
        <v>182</v>
      </c>
      <c r="B246" s="55">
        <v>852.56500000000005</v>
      </c>
      <c r="C246" s="49">
        <v>3241</v>
      </c>
      <c r="D246" s="49">
        <v>1591</v>
      </c>
      <c r="E246" s="49">
        <v>1614</v>
      </c>
      <c r="F246" s="49">
        <v>950.3</v>
      </c>
      <c r="G246" s="50">
        <v>1473</v>
      </c>
    </row>
    <row r="247" spans="1:7" ht="24.75">
      <c r="A247" s="84"/>
      <c r="B247" s="80"/>
      <c r="C247" s="80"/>
      <c r="D247" s="80"/>
      <c r="E247" s="80"/>
      <c r="F247" s="80"/>
      <c r="G247" s="80"/>
    </row>
    <row r="248" spans="1:7" ht="24.75">
      <c r="A248" s="84"/>
      <c r="B248" s="80"/>
      <c r="C248" s="80"/>
      <c r="D248" s="80"/>
      <c r="E248" s="80"/>
      <c r="F248" s="80"/>
      <c r="G248" s="80"/>
    </row>
    <row r="249" spans="1:7" ht="24.75">
      <c r="A249" s="84"/>
      <c r="B249" s="80"/>
      <c r="C249" s="80"/>
      <c r="D249" s="80"/>
      <c r="E249" s="80"/>
      <c r="F249" s="80"/>
      <c r="G249" s="80"/>
    </row>
    <row r="250" spans="1:7" ht="24.75">
      <c r="A250" s="84"/>
      <c r="B250" s="80"/>
      <c r="C250" s="80"/>
      <c r="D250" s="80"/>
      <c r="E250" s="80"/>
      <c r="F250" s="80"/>
      <c r="G250" s="80"/>
    </row>
    <row r="253" spans="1:7">
      <c r="A253" s="15" t="s">
        <v>305</v>
      </c>
      <c r="G253" s="15" t="s">
        <v>304</v>
      </c>
    </row>
    <row r="254" spans="1:7" ht="15.75" thickBot="1">
      <c r="A254" s="15" t="s">
        <v>142</v>
      </c>
      <c r="D254" s="15" t="s">
        <v>55</v>
      </c>
      <c r="G254" s="15" t="s">
        <v>54</v>
      </c>
    </row>
    <row r="255" spans="1:7" ht="16.5" thickBot="1">
      <c r="A255" s="143" t="s">
        <v>57</v>
      </c>
      <c r="B255" s="149">
        <v>2014</v>
      </c>
      <c r="C255" s="140"/>
      <c r="D255" s="139">
        <v>2015</v>
      </c>
      <c r="E255" s="140"/>
      <c r="F255" s="139">
        <v>2016</v>
      </c>
      <c r="G255" s="140"/>
    </row>
    <row r="256" spans="1:7" ht="16.5" thickBot="1">
      <c r="A256" s="144"/>
      <c r="B256" s="51" t="s">
        <v>51</v>
      </c>
      <c r="C256" s="14" t="s">
        <v>52</v>
      </c>
      <c r="D256" s="13" t="s">
        <v>51</v>
      </c>
      <c r="E256" s="14" t="s">
        <v>52</v>
      </c>
      <c r="F256" s="13" t="s">
        <v>51</v>
      </c>
      <c r="G256" s="14" t="s">
        <v>52</v>
      </c>
    </row>
    <row r="257" spans="1:7">
      <c r="A257" s="56" t="s">
        <v>218</v>
      </c>
      <c r="B257" s="66">
        <v>18</v>
      </c>
      <c r="C257" s="67">
        <v>20</v>
      </c>
      <c r="D257" s="67">
        <v>0</v>
      </c>
      <c r="E257" s="67">
        <v>0</v>
      </c>
      <c r="F257" s="67">
        <v>0</v>
      </c>
      <c r="G257" s="68">
        <v>0</v>
      </c>
    </row>
    <row r="258" spans="1:7">
      <c r="A258" s="57" t="s">
        <v>219</v>
      </c>
      <c r="B258" s="69">
        <v>66</v>
      </c>
      <c r="C258" s="62">
        <v>208</v>
      </c>
      <c r="D258" s="62">
        <v>43</v>
      </c>
      <c r="E258" s="62">
        <v>114</v>
      </c>
      <c r="F258" s="62">
        <v>4</v>
      </c>
      <c r="G258" s="63">
        <v>2</v>
      </c>
    </row>
    <row r="259" spans="1:7">
      <c r="A259" s="57" t="s">
        <v>224</v>
      </c>
      <c r="B259" s="69">
        <v>24</v>
      </c>
      <c r="C259" s="62">
        <v>99</v>
      </c>
      <c r="D259" s="62">
        <v>29</v>
      </c>
      <c r="E259" s="62">
        <v>149</v>
      </c>
      <c r="F259" s="62">
        <v>14</v>
      </c>
      <c r="G259" s="63">
        <v>53</v>
      </c>
    </row>
    <row r="260" spans="1:7">
      <c r="A260" s="57" t="s">
        <v>220</v>
      </c>
      <c r="B260" s="69">
        <v>0</v>
      </c>
      <c r="C260" s="62">
        <v>0</v>
      </c>
      <c r="D260" s="62">
        <v>24</v>
      </c>
      <c r="E260" s="62">
        <v>52</v>
      </c>
      <c r="F260" s="62">
        <v>25</v>
      </c>
      <c r="G260" s="63">
        <v>11</v>
      </c>
    </row>
    <row r="261" spans="1:7">
      <c r="A261" s="57" t="s">
        <v>221</v>
      </c>
      <c r="B261" s="69">
        <v>118</v>
      </c>
      <c r="C261" s="62">
        <v>1189</v>
      </c>
      <c r="D261" s="62">
        <v>71</v>
      </c>
      <c r="E261" s="62">
        <v>747</v>
      </c>
      <c r="F261" s="62">
        <v>38</v>
      </c>
      <c r="G261" s="63">
        <v>176</v>
      </c>
    </row>
    <row r="262" spans="1:7">
      <c r="A262" s="58" t="s">
        <v>222</v>
      </c>
      <c r="B262" s="70">
        <v>0</v>
      </c>
      <c r="C262" s="71">
        <v>0</v>
      </c>
      <c r="D262" s="71">
        <v>0</v>
      </c>
      <c r="E262" s="71">
        <v>3</v>
      </c>
      <c r="F262" s="71">
        <v>0</v>
      </c>
      <c r="G262" s="72">
        <v>0</v>
      </c>
    </row>
    <row r="263" spans="1:7" ht="15.75" thickBot="1">
      <c r="A263" s="58" t="s">
        <v>223</v>
      </c>
      <c r="B263" s="70">
        <v>0</v>
      </c>
      <c r="C263" s="71">
        <v>0</v>
      </c>
      <c r="D263" s="71">
        <v>0</v>
      </c>
      <c r="E263" s="71">
        <v>0</v>
      </c>
      <c r="F263" s="71">
        <v>0</v>
      </c>
      <c r="G263" s="72">
        <v>0</v>
      </c>
    </row>
    <row r="264" spans="1:7" ht="16.5" thickBot="1">
      <c r="A264" s="59" t="s">
        <v>61</v>
      </c>
      <c r="B264" s="55">
        <f>SUM(B257:B263)</f>
        <v>226</v>
      </c>
      <c r="C264" s="55">
        <f t="shared" ref="C264" si="14">SUM(C257:C263)</f>
        <v>1516</v>
      </c>
      <c r="D264" s="55">
        <f t="shared" ref="D264" si="15">SUM(D257:D263)</f>
        <v>167</v>
      </c>
      <c r="E264" s="55">
        <f t="shared" ref="E264" si="16">SUM(E257:E263)</f>
        <v>1065</v>
      </c>
      <c r="F264" s="55">
        <f t="shared" ref="F264" si="17">SUM(F257:F263)</f>
        <v>81</v>
      </c>
      <c r="G264" s="85">
        <f t="shared" ref="G264" si="18">SUM(G257:G263)</f>
        <v>242</v>
      </c>
    </row>
    <row r="267" spans="1:7">
      <c r="A267" s="15" t="s">
        <v>306</v>
      </c>
      <c r="G267" s="15" t="s">
        <v>307</v>
      </c>
    </row>
    <row r="268" spans="1:7" ht="15.75" thickBot="1">
      <c r="A268" s="15" t="s">
        <v>142</v>
      </c>
      <c r="D268" s="15" t="s">
        <v>55</v>
      </c>
      <c r="G268" s="15" t="s">
        <v>54</v>
      </c>
    </row>
    <row r="269" spans="1:7" ht="16.5" thickBot="1">
      <c r="A269" s="150" t="s">
        <v>57</v>
      </c>
      <c r="B269" s="139">
        <v>2014</v>
      </c>
      <c r="C269" s="140"/>
      <c r="D269" s="139">
        <v>2015</v>
      </c>
      <c r="E269" s="140"/>
      <c r="F269" s="139">
        <v>2016</v>
      </c>
      <c r="G269" s="140"/>
    </row>
    <row r="270" spans="1:7" ht="15.75">
      <c r="A270" s="152"/>
      <c r="B270" s="34" t="s">
        <v>51</v>
      </c>
      <c r="C270" s="36" t="s">
        <v>52</v>
      </c>
      <c r="D270" s="34" t="s">
        <v>51</v>
      </c>
      <c r="E270" s="36" t="s">
        <v>52</v>
      </c>
      <c r="F270" s="34" t="s">
        <v>51</v>
      </c>
      <c r="G270" s="36" t="s">
        <v>52</v>
      </c>
    </row>
    <row r="271" spans="1:7">
      <c r="A271" s="57" t="s">
        <v>184</v>
      </c>
      <c r="B271" s="69">
        <v>1.1111111111111112</v>
      </c>
      <c r="C271" s="62">
        <v>1</v>
      </c>
      <c r="D271" s="62">
        <v>1</v>
      </c>
      <c r="E271" s="62">
        <v>9</v>
      </c>
      <c r="F271" s="62">
        <v>4</v>
      </c>
      <c r="G271" s="63">
        <v>21</v>
      </c>
    </row>
    <row r="272" spans="1:7">
      <c r="A272" s="57" t="s">
        <v>225</v>
      </c>
      <c r="B272" s="69">
        <v>34</v>
      </c>
      <c r="C272" s="62">
        <v>252</v>
      </c>
      <c r="D272" s="62">
        <v>40</v>
      </c>
      <c r="E272" s="62">
        <v>175</v>
      </c>
      <c r="F272" s="62">
        <v>46</v>
      </c>
      <c r="G272" s="63">
        <v>270</v>
      </c>
    </row>
    <row r="273" spans="1:12">
      <c r="A273" s="57" t="s">
        <v>226</v>
      </c>
      <c r="B273" s="69">
        <v>268</v>
      </c>
      <c r="C273" s="62">
        <v>415</v>
      </c>
      <c r="D273" s="62">
        <v>170</v>
      </c>
      <c r="E273" s="62">
        <v>384</v>
      </c>
      <c r="F273" s="62">
        <v>85</v>
      </c>
      <c r="G273" s="63">
        <v>192</v>
      </c>
    </row>
    <row r="274" spans="1:12">
      <c r="A274" s="57" t="s">
        <v>224</v>
      </c>
      <c r="B274" s="69">
        <v>4</v>
      </c>
      <c r="C274" s="62">
        <v>76</v>
      </c>
      <c r="D274" s="62">
        <v>3</v>
      </c>
      <c r="E274" s="62">
        <v>84</v>
      </c>
      <c r="F274" s="62">
        <v>82.1</v>
      </c>
      <c r="G274" s="63">
        <v>303.57100000000003</v>
      </c>
    </row>
    <row r="275" spans="1:12">
      <c r="A275" s="57" t="s">
        <v>220</v>
      </c>
      <c r="B275" s="69">
        <v>12</v>
      </c>
      <c r="C275" s="62">
        <v>327</v>
      </c>
      <c r="D275" s="62">
        <v>7</v>
      </c>
      <c r="E275" s="62">
        <v>205</v>
      </c>
      <c r="F275" s="62">
        <v>0</v>
      </c>
      <c r="G275" s="63">
        <v>0</v>
      </c>
      <c r="H275" s="118"/>
      <c r="I275" s="119"/>
    </row>
    <row r="276" spans="1:12" ht="15.75">
      <c r="A276" s="57" t="s">
        <v>221</v>
      </c>
      <c r="B276" s="69">
        <v>6</v>
      </c>
      <c r="C276" s="62">
        <v>92</v>
      </c>
      <c r="D276" s="62">
        <v>4</v>
      </c>
      <c r="E276" s="62">
        <v>45</v>
      </c>
      <c r="F276" s="62">
        <v>33</v>
      </c>
      <c r="G276" s="63">
        <v>42</v>
      </c>
      <c r="H276" s="40"/>
      <c r="K276" s="40"/>
      <c r="L276" s="40"/>
    </row>
    <row r="277" spans="1:12" ht="16.5" thickBot="1">
      <c r="A277" s="58" t="s">
        <v>222</v>
      </c>
      <c r="B277" s="69"/>
      <c r="C277" s="62"/>
      <c r="D277" s="62">
        <v>2</v>
      </c>
      <c r="E277" s="62">
        <v>24</v>
      </c>
      <c r="F277" s="62">
        <v>1</v>
      </c>
      <c r="G277" s="63">
        <v>12</v>
      </c>
      <c r="H277" s="39"/>
      <c r="I277" s="40"/>
      <c r="L277" s="40"/>
    </row>
    <row r="278" spans="1:12" ht="16.5" thickBot="1">
      <c r="A278" s="59" t="s">
        <v>46</v>
      </c>
      <c r="B278" s="55">
        <f t="shared" ref="B278" si="19">SUM(B271:B277)</f>
        <v>325.11111111111109</v>
      </c>
      <c r="C278" s="55">
        <f t="shared" ref="C278" si="20">SUM(C271:C277)</f>
        <v>1163</v>
      </c>
      <c r="D278" s="55">
        <f t="shared" ref="D278" si="21">SUM(D271:D277)</f>
        <v>227</v>
      </c>
      <c r="E278" s="55">
        <f t="shared" ref="E278" si="22">SUM(E271:E277)</f>
        <v>926</v>
      </c>
      <c r="F278" s="55">
        <f t="shared" ref="F278:G278" si="23">SUM(F271:F277)</f>
        <v>251.1</v>
      </c>
      <c r="G278" s="85">
        <f t="shared" si="23"/>
        <v>840.57100000000003</v>
      </c>
      <c r="I278" s="86"/>
    </row>
    <row r="281" spans="1:12">
      <c r="A281" s="15" t="s">
        <v>308</v>
      </c>
      <c r="F281" s="86"/>
      <c r="G281" s="15" t="s">
        <v>309</v>
      </c>
    </row>
    <row r="282" spans="1:12" ht="15.75" thickBot="1">
      <c r="A282" s="15" t="s">
        <v>142</v>
      </c>
      <c r="D282" s="15" t="s">
        <v>55</v>
      </c>
      <c r="G282" s="15" t="s">
        <v>54</v>
      </c>
    </row>
    <row r="283" spans="1:12" ht="16.5" thickBot="1">
      <c r="A283" s="143" t="s">
        <v>57</v>
      </c>
      <c r="B283" s="149">
        <v>2014</v>
      </c>
      <c r="C283" s="140"/>
      <c r="D283" s="139">
        <v>2015</v>
      </c>
      <c r="E283" s="140"/>
      <c r="F283" s="139">
        <v>2016</v>
      </c>
      <c r="G283" s="140"/>
    </row>
    <row r="284" spans="1:12" ht="16.5" thickBot="1">
      <c r="A284" s="144"/>
      <c r="B284" s="51" t="s">
        <v>51</v>
      </c>
      <c r="C284" s="14" t="s">
        <v>52</v>
      </c>
      <c r="D284" s="13" t="s">
        <v>51</v>
      </c>
      <c r="E284" s="14" t="s">
        <v>52</v>
      </c>
      <c r="F284" s="13" t="s">
        <v>51</v>
      </c>
      <c r="G284" s="14" t="s">
        <v>52</v>
      </c>
    </row>
    <row r="285" spans="1:12">
      <c r="A285" s="56" t="s">
        <v>218</v>
      </c>
      <c r="B285" s="66">
        <v>401</v>
      </c>
      <c r="C285" s="67">
        <v>7192</v>
      </c>
      <c r="D285" s="67">
        <v>704</v>
      </c>
      <c r="E285" s="67">
        <v>11283</v>
      </c>
      <c r="F285" s="67">
        <v>618</v>
      </c>
      <c r="G285" s="68">
        <v>7953</v>
      </c>
    </row>
    <row r="286" spans="1:12">
      <c r="A286" s="57" t="s">
        <v>219</v>
      </c>
      <c r="B286" s="69">
        <v>187</v>
      </c>
      <c r="C286" s="62">
        <v>1314</v>
      </c>
      <c r="D286" s="62">
        <v>91</v>
      </c>
      <c r="E286" s="62">
        <v>841</v>
      </c>
      <c r="F286" s="62">
        <v>836.45333333333338</v>
      </c>
      <c r="G286" s="63">
        <v>2772</v>
      </c>
    </row>
    <row r="287" spans="1:12">
      <c r="A287" s="57" t="s">
        <v>224</v>
      </c>
      <c r="B287" s="69">
        <v>177</v>
      </c>
      <c r="C287" s="62">
        <v>6948</v>
      </c>
      <c r="D287" s="62">
        <v>335</v>
      </c>
      <c r="E287" s="62">
        <v>9818</v>
      </c>
      <c r="F287" s="62">
        <v>653</v>
      </c>
      <c r="G287" s="63">
        <v>15937</v>
      </c>
    </row>
    <row r="288" spans="1:12">
      <c r="A288" s="57" t="s">
        <v>220</v>
      </c>
      <c r="B288" s="69">
        <v>0</v>
      </c>
      <c r="C288" s="62">
        <v>0</v>
      </c>
      <c r="D288" s="62">
        <v>0</v>
      </c>
      <c r="E288" s="62">
        <v>0</v>
      </c>
      <c r="F288" s="62">
        <v>0</v>
      </c>
      <c r="G288" s="63">
        <v>0</v>
      </c>
    </row>
    <row r="289" spans="1:7">
      <c r="A289" s="57" t="s">
        <v>221</v>
      </c>
      <c r="B289" s="69">
        <v>0</v>
      </c>
      <c r="C289" s="62">
        <v>1</v>
      </c>
      <c r="D289" s="62">
        <v>0</v>
      </c>
      <c r="E289" s="62">
        <v>0</v>
      </c>
      <c r="F289" s="62">
        <v>1</v>
      </c>
      <c r="G289" s="63">
        <v>4</v>
      </c>
    </row>
    <row r="290" spans="1:7">
      <c r="A290" s="58" t="s">
        <v>222</v>
      </c>
      <c r="B290" s="70">
        <v>0</v>
      </c>
      <c r="C290" s="71">
        <v>0</v>
      </c>
      <c r="D290" s="71">
        <v>0</v>
      </c>
      <c r="E290" s="71">
        <v>0</v>
      </c>
      <c r="F290" s="71">
        <v>30</v>
      </c>
      <c r="G290" s="72">
        <v>16</v>
      </c>
    </row>
    <row r="291" spans="1:7" ht="15.75" thickBot="1">
      <c r="A291" s="58" t="s">
        <v>223</v>
      </c>
      <c r="B291" s="70">
        <v>0</v>
      </c>
      <c r="C291" s="71">
        <v>19</v>
      </c>
      <c r="D291" s="71">
        <v>0</v>
      </c>
      <c r="E291" s="71">
        <v>0</v>
      </c>
      <c r="F291" s="71">
        <v>0</v>
      </c>
      <c r="G291" s="72">
        <v>0</v>
      </c>
    </row>
    <row r="292" spans="1:7" ht="16.5" thickBot="1">
      <c r="A292" s="59" t="s">
        <v>61</v>
      </c>
      <c r="B292" s="55">
        <f>SUM(B285:B291)</f>
        <v>765</v>
      </c>
      <c r="C292" s="55">
        <f t="shared" ref="C292" si="24">SUM(C285:C291)</f>
        <v>15474</v>
      </c>
      <c r="D292" s="55">
        <f t="shared" ref="D292" si="25">SUM(D285:D291)</f>
        <v>1130</v>
      </c>
      <c r="E292" s="55">
        <f t="shared" ref="E292" si="26">SUM(E285:E291)</f>
        <v>21942</v>
      </c>
      <c r="F292" s="55">
        <f t="shared" ref="F292" si="27">SUM(F285:F291)</f>
        <v>2138.4533333333334</v>
      </c>
      <c r="G292" s="85">
        <f t="shared" ref="G292" si="28">SUM(G285:G291)</f>
        <v>26682</v>
      </c>
    </row>
    <row r="294" spans="1:7">
      <c r="B294" s="86"/>
      <c r="C294" s="86"/>
      <c r="D294" s="86"/>
      <c r="E294" s="86"/>
      <c r="F294" s="86"/>
      <c r="G294" s="86"/>
    </row>
    <row r="295" spans="1:7">
      <c r="B295" s="86"/>
      <c r="C295" s="86"/>
      <c r="D295" s="86"/>
      <c r="E295" s="86"/>
      <c r="F295" s="86"/>
      <c r="G295" s="86"/>
    </row>
    <row r="296" spans="1:7">
      <c r="B296" s="86"/>
      <c r="C296" s="86"/>
      <c r="D296" s="86"/>
      <c r="E296" s="86"/>
      <c r="F296" s="86"/>
      <c r="G296" s="86"/>
    </row>
    <row r="297" spans="1:7">
      <c r="B297" s="86"/>
      <c r="C297" s="86"/>
      <c r="D297" s="86"/>
      <c r="E297" s="86"/>
      <c r="F297" s="86"/>
      <c r="G297" s="86"/>
    </row>
    <row r="298" spans="1:7">
      <c r="A298" s="15" t="s">
        <v>310</v>
      </c>
      <c r="G298" s="15" t="s">
        <v>311</v>
      </c>
    </row>
    <row r="299" spans="1:7" ht="15.75" thickBot="1">
      <c r="A299" s="15" t="s">
        <v>142</v>
      </c>
      <c r="D299" s="15" t="s">
        <v>55</v>
      </c>
      <c r="G299" s="15" t="s">
        <v>54</v>
      </c>
    </row>
    <row r="300" spans="1:7" ht="16.5" thickBot="1">
      <c r="A300" s="150" t="s">
        <v>57</v>
      </c>
      <c r="B300" s="139">
        <v>2014</v>
      </c>
      <c r="C300" s="140"/>
      <c r="D300" s="139">
        <v>2015</v>
      </c>
      <c r="E300" s="140"/>
      <c r="F300" s="139">
        <v>2016</v>
      </c>
      <c r="G300" s="140"/>
    </row>
    <row r="301" spans="1:7" ht="16.5" thickBot="1">
      <c r="A301" s="151"/>
      <c r="B301" s="13" t="s">
        <v>51</v>
      </c>
      <c r="C301" s="14" t="s">
        <v>52</v>
      </c>
      <c r="D301" s="13" t="s">
        <v>51</v>
      </c>
      <c r="E301" s="14" t="s">
        <v>52</v>
      </c>
      <c r="F301" s="13" t="s">
        <v>51</v>
      </c>
      <c r="G301" s="14" t="s">
        <v>52</v>
      </c>
    </row>
    <row r="302" spans="1:7">
      <c r="A302" s="56" t="s">
        <v>197</v>
      </c>
      <c r="B302" s="66"/>
      <c r="C302" s="67"/>
      <c r="D302" s="67">
        <v>16</v>
      </c>
      <c r="E302" s="67">
        <v>55.704000000000001</v>
      </c>
      <c r="F302" s="67"/>
      <c r="G302" s="68"/>
    </row>
    <row r="303" spans="1:7">
      <c r="A303" s="57" t="s">
        <v>185</v>
      </c>
      <c r="B303" s="69">
        <v>42</v>
      </c>
      <c r="C303" s="62">
        <v>100.32000000000001</v>
      </c>
      <c r="D303" s="62">
        <v>182</v>
      </c>
      <c r="E303" s="62">
        <v>494.73600000000005</v>
      </c>
      <c r="F303" s="62">
        <v>18</v>
      </c>
      <c r="G303" s="63">
        <v>387</v>
      </c>
    </row>
    <row r="304" spans="1:7">
      <c r="A304" s="57" t="s">
        <v>186</v>
      </c>
      <c r="B304" s="69"/>
      <c r="C304" s="62"/>
      <c r="D304" s="62"/>
      <c r="E304" s="62"/>
      <c r="F304" s="62"/>
      <c r="G304" s="63"/>
    </row>
    <row r="305" spans="1:7">
      <c r="A305" s="57" t="s">
        <v>187</v>
      </c>
      <c r="B305" s="69">
        <v>59</v>
      </c>
      <c r="C305" s="62">
        <v>204.864</v>
      </c>
      <c r="D305" s="62">
        <v>127</v>
      </c>
      <c r="E305" s="62">
        <v>397.18800000000005</v>
      </c>
      <c r="F305" s="62"/>
      <c r="G305" s="63"/>
    </row>
    <row r="306" spans="1:7">
      <c r="A306" s="57" t="s">
        <v>204</v>
      </c>
      <c r="B306" s="69">
        <v>18</v>
      </c>
      <c r="C306" s="62">
        <v>39.468000000000004</v>
      </c>
      <c r="D306" s="62"/>
      <c r="E306" s="62"/>
      <c r="F306" s="62"/>
      <c r="G306" s="63"/>
    </row>
    <row r="307" spans="1:7">
      <c r="A307" s="57" t="s">
        <v>188</v>
      </c>
      <c r="B307" s="69"/>
      <c r="C307" s="62"/>
      <c r="D307" s="62">
        <v>163</v>
      </c>
      <c r="E307" s="62">
        <v>146.38800000000001</v>
      </c>
      <c r="F307" s="62">
        <v>1119</v>
      </c>
      <c r="G307" s="63">
        <v>8964</v>
      </c>
    </row>
    <row r="308" spans="1:7">
      <c r="A308" s="57" t="s">
        <v>198</v>
      </c>
      <c r="B308" s="69"/>
      <c r="C308" s="62"/>
      <c r="D308" s="62">
        <v>20</v>
      </c>
      <c r="E308" s="62">
        <v>41.316000000000003</v>
      </c>
      <c r="F308" s="62"/>
      <c r="G308" s="63"/>
    </row>
    <row r="309" spans="1:7">
      <c r="A309" s="57" t="s">
        <v>199</v>
      </c>
      <c r="B309" s="69">
        <v>1</v>
      </c>
      <c r="C309" s="62">
        <v>0.39600000000000002</v>
      </c>
      <c r="D309" s="62">
        <v>37</v>
      </c>
      <c r="E309" s="62">
        <v>61.644000000000005</v>
      </c>
      <c r="F309" s="62"/>
      <c r="G309" s="63"/>
    </row>
    <row r="310" spans="1:7">
      <c r="A310" s="57" t="s">
        <v>189</v>
      </c>
      <c r="B310" s="69"/>
      <c r="C310" s="62"/>
      <c r="D310" s="62"/>
      <c r="E310" s="62"/>
      <c r="F310" s="62">
        <v>4</v>
      </c>
      <c r="G310" s="63">
        <v>77</v>
      </c>
    </row>
    <row r="311" spans="1:7">
      <c r="A311" s="57" t="s">
        <v>190</v>
      </c>
      <c r="B311" s="69"/>
      <c r="C311" s="62"/>
      <c r="D311" s="62">
        <v>106</v>
      </c>
      <c r="E311" s="62">
        <v>264.13200000000001</v>
      </c>
      <c r="F311" s="62"/>
      <c r="G311" s="63"/>
    </row>
    <row r="312" spans="1:7">
      <c r="A312" s="57" t="s">
        <v>202</v>
      </c>
      <c r="B312" s="69">
        <v>2</v>
      </c>
      <c r="C312" s="62">
        <v>4.4880000000000004</v>
      </c>
      <c r="D312" s="62"/>
      <c r="E312" s="62"/>
      <c r="F312" s="62"/>
      <c r="G312" s="63"/>
    </row>
    <row r="313" spans="1:7">
      <c r="A313" s="57" t="s">
        <v>203</v>
      </c>
      <c r="B313" s="69">
        <v>18</v>
      </c>
      <c r="C313" s="62">
        <v>73.92</v>
      </c>
      <c r="D313" s="62"/>
      <c r="E313" s="62"/>
      <c r="F313" s="62"/>
      <c r="G313" s="63"/>
    </row>
    <row r="314" spans="1:7">
      <c r="A314" s="57" t="s">
        <v>191</v>
      </c>
      <c r="B314" s="69">
        <v>119</v>
      </c>
      <c r="C314" s="62">
        <v>278.78399999999999</v>
      </c>
      <c r="D314" s="62"/>
      <c r="E314" s="62"/>
      <c r="F314" s="62"/>
      <c r="G314" s="63"/>
    </row>
    <row r="315" spans="1:7">
      <c r="A315" s="57" t="s">
        <v>201</v>
      </c>
      <c r="B315" s="69">
        <v>1</v>
      </c>
      <c r="C315" s="62">
        <v>3.96</v>
      </c>
      <c r="D315" s="62"/>
      <c r="E315" s="62"/>
      <c r="F315" s="62"/>
      <c r="G315" s="63"/>
    </row>
    <row r="316" spans="1:7">
      <c r="A316" s="57" t="s">
        <v>192</v>
      </c>
      <c r="B316" s="69">
        <v>17</v>
      </c>
      <c r="C316" s="62">
        <v>2.3760000000000003</v>
      </c>
      <c r="D316" s="62"/>
      <c r="E316" s="62"/>
      <c r="F316" s="62"/>
      <c r="G316" s="63"/>
    </row>
    <row r="317" spans="1:7">
      <c r="A317" s="57" t="s">
        <v>193</v>
      </c>
      <c r="B317" s="69">
        <v>22</v>
      </c>
      <c r="C317" s="62">
        <v>84.876000000000005</v>
      </c>
      <c r="D317" s="62"/>
      <c r="E317" s="62"/>
      <c r="F317" s="62">
        <v>26</v>
      </c>
      <c r="G317" s="63">
        <v>39</v>
      </c>
    </row>
    <row r="318" spans="1:7">
      <c r="A318" s="57" t="s">
        <v>194</v>
      </c>
      <c r="B318" s="69">
        <v>134</v>
      </c>
      <c r="C318" s="62">
        <v>108.63600000000001</v>
      </c>
      <c r="D318" s="62"/>
      <c r="E318" s="62"/>
      <c r="F318" s="62">
        <v>24</v>
      </c>
      <c r="G318" s="63">
        <v>195</v>
      </c>
    </row>
    <row r="319" spans="1:7">
      <c r="A319" s="57" t="s">
        <v>195</v>
      </c>
      <c r="B319" s="69"/>
      <c r="C319" s="62"/>
      <c r="D319" s="62"/>
      <c r="E319" s="62"/>
      <c r="F319" s="62">
        <v>141</v>
      </c>
      <c r="G319" s="63">
        <v>563</v>
      </c>
    </row>
    <row r="320" spans="1:7">
      <c r="A320" s="57" t="s">
        <v>196</v>
      </c>
      <c r="B320" s="69">
        <v>24</v>
      </c>
      <c r="C320" s="62">
        <v>77.352000000000004</v>
      </c>
      <c r="D320" s="62"/>
      <c r="E320" s="62"/>
      <c r="F320" s="62">
        <v>0</v>
      </c>
      <c r="G320" s="63">
        <v>0</v>
      </c>
    </row>
    <row r="321" spans="1:7">
      <c r="A321" s="57" t="s">
        <v>200</v>
      </c>
      <c r="B321" s="69">
        <v>38</v>
      </c>
      <c r="C321" s="62">
        <v>113.12400000000001</v>
      </c>
      <c r="D321" s="62">
        <v>75</v>
      </c>
      <c r="E321" s="62">
        <v>164.34</v>
      </c>
      <c r="F321" s="62"/>
      <c r="G321" s="63"/>
    </row>
    <row r="322" spans="1:7" ht="15.75" thickBot="1">
      <c r="A322" s="57" t="s">
        <v>227</v>
      </c>
      <c r="B322" s="69">
        <v>31315</v>
      </c>
      <c r="C322" s="62">
        <v>24326.220530386701</v>
      </c>
      <c r="D322" s="62">
        <v>18032</v>
      </c>
      <c r="E322" s="62">
        <v>19815.9382380713</v>
      </c>
      <c r="F322" s="62">
        <v>37348</v>
      </c>
      <c r="G322" s="63">
        <v>32626.2305374184</v>
      </c>
    </row>
    <row r="323" spans="1:7" ht="16.5" thickBot="1">
      <c r="A323" s="59" t="s">
        <v>46</v>
      </c>
      <c r="B323" s="55">
        <f>SUM(B302:B322)</f>
        <v>31810</v>
      </c>
      <c r="C323" s="55">
        <f t="shared" ref="C323:G323" si="29">SUM(C302:C322)</f>
        <v>25418.7845303867</v>
      </c>
      <c r="D323" s="55">
        <f t="shared" si="29"/>
        <v>18758</v>
      </c>
      <c r="E323" s="55">
        <f t="shared" si="29"/>
        <v>21441.3862380713</v>
      </c>
      <c r="F323" s="55">
        <f t="shared" si="29"/>
        <v>38680</v>
      </c>
      <c r="G323" s="85">
        <f t="shared" si="29"/>
        <v>42851.2305374184</v>
      </c>
    </row>
    <row r="329" spans="1:7">
      <c r="A329" s="15" t="s">
        <v>313</v>
      </c>
      <c r="G329" s="15" t="s">
        <v>312</v>
      </c>
    </row>
    <row r="330" spans="1:7" ht="15.75" thickBot="1">
      <c r="A330" s="15" t="s">
        <v>142</v>
      </c>
      <c r="D330" s="15" t="s">
        <v>55</v>
      </c>
      <c r="G330" s="15" t="s">
        <v>54</v>
      </c>
    </row>
    <row r="331" spans="1:7" ht="16.5" thickBot="1">
      <c r="A331" s="150" t="s">
        <v>57</v>
      </c>
      <c r="B331" s="139">
        <v>2014</v>
      </c>
      <c r="C331" s="140"/>
      <c r="D331" s="139">
        <v>2015</v>
      </c>
      <c r="E331" s="140"/>
      <c r="F331" s="139">
        <v>2016</v>
      </c>
      <c r="G331" s="140"/>
    </row>
    <row r="332" spans="1:7" ht="16.5" thickBot="1">
      <c r="A332" s="151"/>
      <c r="B332" s="13" t="s">
        <v>51</v>
      </c>
      <c r="C332" s="14" t="s">
        <v>52</v>
      </c>
      <c r="D332" s="13" t="s">
        <v>51</v>
      </c>
      <c r="E332" s="14" t="s">
        <v>52</v>
      </c>
      <c r="F332" s="13" t="s">
        <v>51</v>
      </c>
      <c r="G332" s="14" t="s">
        <v>52</v>
      </c>
    </row>
    <row r="333" spans="1:7">
      <c r="A333" s="56" t="s">
        <v>205</v>
      </c>
      <c r="B333" s="66">
        <v>218426.23631600005</v>
      </c>
      <c r="C333" s="67">
        <v>724274.18884895695</v>
      </c>
      <c r="D333" s="67">
        <v>278437.533948</v>
      </c>
      <c r="E333" s="67">
        <v>814645.22019381938</v>
      </c>
      <c r="F333" s="67">
        <v>319739.34369399998</v>
      </c>
      <c r="G333" s="68">
        <v>946667.50394469709</v>
      </c>
    </row>
    <row r="334" spans="1:7">
      <c r="A334" s="57" t="s">
        <v>206</v>
      </c>
      <c r="B334" s="69">
        <v>21145.215509999998</v>
      </c>
      <c r="C334" s="62">
        <v>198829.35412870967</v>
      </c>
      <c r="D334" s="62">
        <v>25521.167050000011</v>
      </c>
      <c r="E334" s="62">
        <v>214272.29001424118</v>
      </c>
      <c r="F334" s="62">
        <v>21835.223389999999</v>
      </c>
      <c r="G334" s="63">
        <v>216019.15507350201</v>
      </c>
    </row>
    <row r="335" spans="1:7">
      <c r="A335" s="57" t="s">
        <v>207</v>
      </c>
      <c r="B335" s="69">
        <v>145121.68383400008</v>
      </c>
      <c r="C335" s="62">
        <v>535639.16843148659</v>
      </c>
      <c r="D335" s="62">
        <v>149539.31773900011</v>
      </c>
      <c r="E335" s="62">
        <v>498187.51553843106</v>
      </c>
      <c r="F335" s="62">
        <v>152543.86530800007</v>
      </c>
      <c r="G335" s="63">
        <v>500144.36998488498</v>
      </c>
    </row>
    <row r="336" spans="1:7">
      <c r="A336" s="57" t="s">
        <v>208</v>
      </c>
      <c r="B336" s="69">
        <v>17839.305909999995</v>
      </c>
      <c r="C336" s="62">
        <v>139423.4950446485</v>
      </c>
      <c r="D336" s="62">
        <v>19011.330610000005</v>
      </c>
      <c r="E336" s="62">
        <v>143029.66941985665</v>
      </c>
      <c r="F336" s="62">
        <v>17726.393149999993</v>
      </c>
      <c r="G336" s="63">
        <v>135120.0182028611</v>
      </c>
    </row>
    <row r="337" spans="1:7">
      <c r="A337" s="57" t="s">
        <v>209</v>
      </c>
      <c r="B337" s="69">
        <v>2126.5677699999997</v>
      </c>
      <c r="C337" s="62">
        <v>10180.974748948942</v>
      </c>
      <c r="D337" s="62">
        <v>2632.763242</v>
      </c>
      <c r="E337" s="62">
        <v>12662.881048479965</v>
      </c>
      <c r="F337" s="62">
        <v>2514.1872399999997</v>
      </c>
      <c r="G337" s="63">
        <v>14467.555353085307</v>
      </c>
    </row>
    <row r="338" spans="1:7">
      <c r="A338" s="57" t="s">
        <v>210</v>
      </c>
      <c r="B338" s="69">
        <v>136977.44404999996</v>
      </c>
      <c r="C338" s="62">
        <v>165123.08955575209</v>
      </c>
      <c r="D338" s="62">
        <v>110875.91727399999</v>
      </c>
      <c r="E338" s="62">
        <v>147533.39461165553</v>
      </c>
      <c r="F338" s="62">
        <v>134565.48939999999</v>
      </c>
      <c r="G338" s="63">
        <v>163826.24287654864</v>
      </c>
    </row>
    <row r="339" spans="1:7">
      <c r="A339" s="57" t="s">
        <v>211</v>
      </c>
      <c r="B339" s="69">
        <v>21145.215509999998</v>
      </c>
      <c r="C339" s="62">
        <v>71987.054280470998</v>
      </c>
      <c r="D339" s="62">
        <v>52577.476910000012</v>
      </c>
      <c r="E339" s="62">
        <v>99857.589439450632</v>
      </c>
      <c r="F339" s="62">
        <v>35409.051250000011</v>
      </c>
      <c r="G339" s="63">
        <v>80345.866116061763</v>
      </c>
    </row>
    <row r="340" spans="1:7">
      <c r="A340" s="57" t="s">
        <v>212</v>
      </c>
      <c r="B340" s="69">
        <v>924.82700000000011</v>
      </c>
      <c r="C340" s="62">
        <v>23704.364498529092</v>
      </c>
      <c r="D340" s="62">
        <v>905.24699999999996</v>
      </c>
      <c r="E340" s="62">
        <v>23926.9648164832</v>
      </c>
      <c r="F340" s="62">
        <v>935.86800000000005</v>
      </c>
      <c r="G340" s="63">
        <v>25637.844687913712</v>
      </c>
    </row>
    <row r="341" spans="1:7">
      <c r="A341" s="57" t="s">
        <v>213</v>
      </c>
      <c r="B341" s="69">
        <v>3272.4720000000002</v>
      </c>
      <c r="C341" s="62">
        <v>10312.433715416582</v>
      </c>
      <c r="D341" s="62">
        <v>2425.4980499999997</v>
      </c>
      <c r="E341" s="62">
        <v>8606.7993394606674</v>
      </c>
      <c r="F341" s="62">
        <v>2507.0201999999999</v>
      </c>
      <c r="G341" s="63">
        <v>10180.698861413533</v>
      </c>
    </row>
    <row r="342" spans="1:7" ht="15.75" thickBot="1">
      <c r="A342" s="57" t="s">
        <v>214</v>
      </c>
      <c r="B342" s="69">
        <v>4.0529999999999999</v>
      </c>
      <c r="C342" s="62">
        <v>1055.207021040753</v>
      </c>
      <c r="D342" s="62">
        <v>3.6105</v>
      </c>
      <c r="E342" s="62">
        <v>869.88294111705943</v>
      </c>
      <c r="F342" s="62">
        <v>3.4159999999999995</v>
      </c>
      <c r="G342" s="63">
        <v>584.94161348323541</v>
      </c>
    </row>
    <row r="343" spans="1:7" ht="16.5" thickBot="1">
      <c r="A343" s="59" t="s">
        <v>46</v>
      </c>
      <c r="B343" s="74">
        <f t="shared" ref="B343" si="30">SUM(B333:B342)</f>
        <v>566983.02090000012</v>
      </c>
      <c r="C343" s="74">
        <f t="shared" ref="C343" si="31">SUM(C333:C342)</f>
        <v>1880529.3302739603</v>
      </c>
      <c r="D343" s="74">
        <f t="shared" ref="D343:E343" si="32">SUM(D333:D342)</f>
        <v>641929.86232299998</v>
      </c>
      <c r="E343" s="74">
        <f t="shared" si="32"/>
        <v>1963592.2073629953</v>
      </c>
      <c r="F343" s="74">
        <f>SUM(F333:F342)</f>
        <v>687779.85763200012</v>
      </c>
      <c r="G343" s="87">
        <v>2092994.1967144513</v>
      </c>
    </row>
    <row r="347" spans="1:7">
      <c r="A347" s="15" t="s">
        <v>314</v>
      </c>
      <c r="G347" s="15" t="s">
        <v>315</v>
      </c>
    </row>
    <row r="348" spans="1:7" ht="15.75" thickBot="1">
      <c r="A348" s="15" t="s">
        <v>142</v>
      </c>
      <c r="D348" s="15" t="s">
        <v>55</v>
      </c>
      <c r="G348" s="15" t="s">
        <v>54</v>
      </c>
    </row>
    <row r="349" spans="1:7" ht="16.5" thickBot="1">
      <c r="A349" s="143" t="s">
        <v>57</v>
      </c>
      <c r="B349" s="149">
        <v>2014</v>
      </c>
      <c r="C349" s="140"/>
      <c r="D349" s="139">
        <v>2015</v>
      </c>
      <c r="E349" s="140"/>
      <c r="F349" s="139">
        <v>2016</v>
      </c>
      <c r="G349" s="140"/>
    </row>
    <row r="350" spans="1:7" ht="16.5" thickBot="1">
      <c r="A350" s="144"/>
      <c r="B350" s="51" t="s">
        <v>51</v>
      </c>
      <c r="C350" s="14" t="s">
        <v>52</v>
      </c>
      <c r="D350" s="13" t="s">
        <v>51</v>
      </c>
      <c r="E350" s="14" t="s">
        <v>52</v>
      </c>
      <c r="F350" s="13" t="s">
        <v>51</v>
      </c>
      <c r="G350" s="14" t="s">
        <v>52</v>
      </c>
    </row>
    <row r="351" spans="1:7">
      <c r="A351" s="56" t="s">
        <v>218</v>
      </c>
      <c r="B351" s="66">
        <v>0</v>
      </c>
      <c r="C351" s="67">
        <v>0</v>
      </c>
      <c r="D351" s="67">
        <v>0</v>
      </c>
      <c r="E351" s="67">
        <v>0</v>
      </c>
      <c r="F351" s="67">
        <v>0</v>
      </c>
      <c r="G351" s="68">
        <v>0</v>
      </c>
    </row>
    <row r="352" spans="1:7">
      <c r="A352" s="57" t="s">
        <v>219</v>
      </c>
      <c r="B352" s="69">
        <v>601801</v>
      </c>
      <c r="C352" s="62">
        <v>314221</v>
      </c>
      <c r="D352" s="62">
        <v>474937</v>
      </c>
      <c r="E352" s="62">
        <v>269879</v>
      </c>
      <c r="F352" s="62">
        <v>572645</v>
      </c>
      <c r="G352" s="63">
        <v>331538</v>
      </c>
    </row>
    <row r="353" spans="1:7">
      <c r="A353" s="57" t="s">
        <v>224</v>
      </c>
      <c r="B353" s="69">
        <v>7</v>
      </c>
      <c r="C353" s="62">
        <v>9</v>
      </c>
      <c r="D353" s="62">
        <v>0</v>
      </c>
      <c r="E353" s="62">
        <v>0</v>
      </c>
      <c r="F353" s="62">
        <v>9245</v>
      </c>
      <c r="G353" s="63">
        <v>7400</v>
      </c>
    </row>
    <row r="354" spans="1:7">
      <c r="A354" s="57" t="s">
        <v>220</v>
      </c>
      <c r="B354" s="69">
        <v>6547</v>
      </c>
      <c r="C354" s="62">
        <v>7346</v>
      </c>
      <c r="D354" s="62">
        <v>7838</v>
      </c>
      <c r="E354" s="62">
        <v>9849</v>
      </c>
      <c r="F354" s="62">
        <v>1140</v>
      </c>
      <c r="G354" s="63">
        <v>619</v>
      </c>
    </row>
    <row r="355" spans="1:7">
      <c r="A355" s="57" t="s">
        <v>221</v>
      </c>
      <c r="B355" s="69">
        <v>3162</v>
      </c>
      <c r="C355" s="62">
        <v>24307</v>
      </c>
      <c r="D355" s="62">
        <v>1658</v>
      </c>
      <c r="E355" s="62">
        <v>12609</v>
      </c>
      <c r="F355" s="62">
        <v>2115</v>
      </c>
      <c r="G355" s="63">
        <v>14915</v>
      </c>
    </row>
    <row r="356" spans="1:7">
      <c r="A356" s="58" t="s">
        <v>222</v>
      </c>
      <c r="B356" s="70">
        <v>32273.000000000004</v>
      </c>
      <c r="C356" s="71">
        <v>227096</v>
      </c>
      <c r="D356" s="71">
        <v>43048</v>
      </c>
      <c r="E356" s="71">
        <v>267277</v>
      </c>
      <c r="F356" s="71">
        <v>35066</v>
      </c>
      <c r="G356" s="72">
        <v>252802</v>
      </c>
    </row>
    <row r="357" spans="1:7" ht="15.75" thickBot="1">
      <c r="A357" s="58" t="s">
        <v>223</v>
      </c>
      <c r="B357" s="70">
        <v>0</v>
      </c>
      <c r="C357" s="71">
        <v>0</v>
      </c>
      <c r="D357" s="71">
        <v>0</v>
      </c>
      <c r="E357" s="71">
        <v>0</v>
      </c>
      <c r="F357" s="71">
        <v>0</v>
      </c>
      <c r="G357" s="72">
        <v>0</v>
      </c>
    </row>
    <row r="358" spans="1:7" ht="16.5" thickBot="1">
      <c r="A358" s="59" t="s">
        <v>61</v>
      </c>
      <c r="B358" s="55">
        <f>SUM(B351:B357)</f>
        <v>643790</v>
      </c>
      <c r="C358" s="55">
        <f t="shared" ref="C358" si="33">SUM(C351:C357)</f>
        <v>572979</v>
      </c>
      <c r="D358" s="55">
        <f t="shared" ref="D358" si="34">SUM(D351:D357)</f>
        <v>527481</v>
      </c>
      <c r="E358" s="55">
        <f t="shared" ref="E358" si="35">SUM(E351:E357)</f>
        <v>559614</v>
      </c>
      <c r="F358" s="55">
        <f t="shared" ref="F358" si="36">SUM(F351:F357)</f>
        <v>620211</v>
      </c>
      <c r="G358" s="85">
        <f t="shared" ref="G358" si="37">SUM(G351:G357)</f>
        <v>607274</v>
      </c>
    </row>
    <row r="363" spans="1:7">
      <c r="A363" s="15" t="s">
        <v>56</v>
      </c>
      <c r="G363" s="15" t="s">
        <v>316</v>
      </c>
    </row>
    <row r="364" spans="1:7" ht="15.75" thickBot="1">
      <c r="A364" s="15" t="s">
        <v>142</v>
      </c>
      <c r="D364" s="15" t="s">
        <v>55</v>
      </c>
      <c r="G364" s="15" t="s">
        <v>54</v>
      </c>
    </row>
    <row r="365" spans="1:7" ht="16.5" thickBot="1">
      <c r="A365" s="143" t="s">
        <v>57</v>
      </c>
      <c r="B365" s="149">
        <v>2014</v>
      </c>
      <c r="C365" s="140"/>
      <c r="D365" s="139">
        <v>2015</v>
      </c>
      <c r="E365" s="140"/>
      <c r="F365" s="139">
        <v>2016</v>
      </c>
      <c r="G365" s="140"/>
    </row>
    <row r="366" spans="1:7" ht="16.5" thickBot="1">
      <c r="A366" s="144"/>
      <c r="B366" s="51" t="s">
        <v>51</v>
      </c>
      <c r="C366" s="14" t="s">
        <v>52</v>
      </c>
      <c r="D366" s="13" t="s">
        <v>51</v>
      </c>
      <c r="E366" s="14" t="s">
        <v>52</v>
      </c>
      <c r="F366" s="13" t="s">
        <v>51</v>
      </c>
      <c r="G366" s="14" t="s">
        <v>52</v>
      </c>
    </row>
    <row r="367" spans="1:7">
      <c r="A367" s="56" t="s">
        <v>218</v>
      </c>
      <c r="B367" s="66">
        <v>242.98507462686564</v>
      </c>
      <c r="C367" s="67">
        <v>440</v>
      </c>
      <c r="D367" s="67">
        <v>37</v>
      </c>
      <c r="E367" s="67">
        <v>67</v>
      </c>
      <c r="F367" s="67">
        <v>26</v>
      </c>
      <c r="G367" s="68">
        <v>68</v>
      </c>
    </row>
    <row r="368" spans="1:7">
      <c r="A368" s="57" t="s">
        <v>219</v>
      </c>
      <c r="B368" s="69">
        <v>64309.47712117013</v>
      </c>
      <c r="C368" s="62">
        <v>141973</v>
      </c>
      <c r="D368" s="62">
        <v>41804</v>
      </c>
      <c r="E368" s="62">
        <v>88637</v>
      </c>
      <c r="F368" s="62">
        <v>31572.933975127053</v>
      </c>
      <c r="G368" s="63">
        <v>58609</v>
      </c>
    </row>
    <row r="369" spans="1:7">
      <c r="A369" s="57" t="s">
        <v>224</v>
      </c>
      <c r="B369" s="69">
        <v>389</v>
      </c>
      <c r="C369" s="62">
        <v>2223</v>
      </c>
      <c r="D369" s="62">
        <v>523</v>
      </c>
      <c r="E369" s="62">
        <v>2039.0000000000002</v>
      </c>
      <c r="F369" s="62">
        <v>312</v>
      </c>
      <c r="G369" s="63">
        <v>1276</v>
      </c>
    </row>
    <row r="370" spans="1:7">
      <c r="A370" s="57" t="s">
        <v>220</v>
      </c>
      <c r="B370" s="69">
        <v>1013.6402877697841</v>
      </c>
      <c r="C370" s="62">
        <v>2016</v>
      </c>
      <c r="D370" s="62">
        <v>1258</v>
      </c>
      <c r="E370" s="62">
        <v>2502</v>
      </c>
      <c r="F370" s="62">
        <v>896</v>
      </c>
      <c r="G370" s="63">
        <v>8777</v>
      </c>
    </row>
    <row r="371" spans="1:7">
      <c r="A371" s="57" t="s">
        <v>221</v>
      </c>
      <c r="B371" s="69">
        <v>503</v>
      </c>
      <c r="C371" s="62">
        <v>6269</v>
      </c>
      <c r="D371" s="62">
        <v>925</v>
      </c>
      <c r="E371" s="62">
        <v>3462</v>
      </c>
      <c r="F371" s="62">
        <v>1246</v>
      </c>
      <c r="G371" s="63">
        <v>9623</v>
      </c>
    </row>
    <row r="372" spans="1:7">
      <c r="A372" s="58" t="s">
        <v>222</v>
      </c>
      <c r="B372" s="70">
        <v>9115</v>
      </c>
      <c r="C372" s="71">
        <v>38021</v>
      </c>
      <c r="D372" s="71">
        <v>9015</v>
      </c>
      <c r="E372" s="71">
        <v>20604</v>
      </c>
      <c r="F372" s="71">
        <v>3497</v>
      </c>
      <c r="G372" s="72">
        <v>12258</v>
      </c>
    </row>
    <row r="373" spans="1:7" ht="15.75" thickBot="1">
      <c r="A373" s="58" t="s">
        <v>223</v>
      </c>
      <c r="B373" s="70">
        <v>71.164179104477611</v>
      </c>
      <c r="C373" s="71">
        <v>298</v>
      </c>
      <c r="D373" s="71">
        <v>16</v>
      </c>
      <c r="E373" s="71">
        <v>67</v>
      </c>
      <c r="F373" s="71">
        <v>247</v>
      </c>
      <c r="G373" s="72">
        <v>11033</v>
      </c>
    </row>
    <row r="374" spans="1:7" ht="16.5" thickBot="1">
      <c r="A374" s="59" t="s">
        <v>61</v>
      </c>
      <c r="B374" s="55">
        <f>SUM(B367:B373)</f>
        <v>75644.26666267126</v>
      </c>
      <c r="C374" s="55">
        <f t="shared" ref="C374" si="38">SUM(C367:C373)</f>
        <v>191240</v>
      </c>
      <c r="D374" s="55">
        <f t="shared" ref="D374" si="39">SUM(D367:D373)</f>
        <v>53578</v>
      </c>
      <c r="E374" s="55">
        <f t="shared" ref="E374" si="40">SUM(E367:E373)</f>
        <v>117378</v>
      </c>
      <c r="F374" s="55">
        <f t="shared" ref="F374" si="41">SUM(F367:F373)</f>
        <v>37796.933975127053</v>
      </c>
      <c r="G374" s="85">
        <f t="shared" ref="G374" si="42">SUM(G367:G373)</f>
        <v>101644</v>
      </c>
    </row>
  </sheetData>
  <mergeCells count="88">
    <mergeCell ref="A349:A350"/>
    <mergeCell ref="B349:C349"/>
    <mergeCell ref="D349:E349"/>
    <mergeCell ref="F349:G349"/>
    <mergeCell ref="A365:A366"/>
    <mergeCell ref="B365:C365"/>
    <mergeCell ref="D365:E365"/>
    <mergeCell ref="F365:G365"/>
    <mergeCell ref="A255:A256"/>
    <mergeCell ref="B255:C255"/>
    <mergeCell ref="D255:E255"/>
    <mergeCell ref="F255:G255"/>
    <mergeCell ref="A283:A284"/>
    <mergeCell ref="B283:C283"/>
    <mergeCell ref="D283:E283"/>
    <mergeCell ref="F283:G283"/>
    <mergeCell ref="A227:A228"/>
    <mergeCell ref="B227:C227"/>
    <mergeCell ref="D227:E227"/>
    <mergeCell ref="F227:G227"/>
    <mergeCell ref="A143:A144"/>
    <mergeCell ref="B143:C143"/>
    <mergeCell ref="D143:E143"/>
    <mergeCell ref="F143:G143"/>
    <mergeCell ref="A158:A159"/>
    <mergeCell ref="B158:C158"/>
    <mergeCell ref="D158:E158"/>
    <mergeCell ref="F158:G158"/>
    <mergeCell ref="A113:A114"/>
    <mergeCell ref="B113:C113"/>
    <mergeCell ref="D113:E113"/>
    <mergeCell ref="F113:G113"/>
    <mergeCell ref="A128:A129"/>
    <mergeCell ref="B128:C128"/>
    <mergeCell ref="D128:E128"/>
    <mergeCell ref="F128:G128"/>
    <mergeCell ref="A98:A99"/>
    <mergeCell ref="B98:C98"/>
    <mergeCell ref="D98:E98"/>
    <mergeCell ref="F98:G98"/>
    <mergeCell ref="A84:A85"/>
    <mergeCell ref="B84:C84"/>
    <mergeCell ref="D84:E84"/>
    <mergeCell ref="F84:G84"/>
    <mergeCell ref="A54:A55"/>
    <mergeCell ref="B54:C54"/>
    <mergeCell ref="D54:E54"/>
    <mergeCell ref="F54:G54"/>
    <mergeCell ref="A68:A69"/>
    <mergeCell ref="B68:C68"/>
    <mergeCell ref="D68:E68"/>
    <mergeCell ref="F68:G68"/>
    <mergeCell ref="A4:A5"/>
    <mergeCell ref="B4:C4"/>
    <mergeCell ref="D4:E4"/>
    <mergeCell ref="F4:G4"/>
    <mergeCell ref="A29:A30"/>
    <mergeCell ref="B29:C29"/>
    <mergeCell ref="D29:E29"/>
    <mergeCell ref="F29:G29"/>
    <mergeCell ref="A15:A16"/>
    <mergeCell ref="B15:C15"/>
    <mergeCell ref="D15:E15"/>
    <mergeCell ref="F15:G15"/>
    <mergeCell ref="A43:A44"/>
    <mergeCell ref="B43:C43"/>
    <mergeCell ref="D43:E43"/>
    <mergeCell ref="F43:G43"/>
    <mergeCell ref="A269:A270"/>
    <mergeCell ref="B269:C269"/>
    <mergeCell ref="D269:E269"/>
    <mergeCell ref="F269:G269"/>
    <mergeCell ref="A244:A245"/>
    <mergeCell ref="B244:C244"/>
    <mergeCell ref="D244:E244"/>
    <mergeCell ref="F244:G244"/>
    <mergeCell ref="A176:A177"/>
    <mergeCell ref="B176:C176"/>
    <mergeCell ref="D176:E176"/>
    <mergeCell ref="F176:G176"/>
    <mergeCell ref="A300:A301"/>
    <mergeCell ref="B300:C300"/>
    <mergeCell ref="D300:E300"/>
    <mergeCell ref="F300:G300"/>
    <mergeCell ref="A331:A332"/>
    <mergeCell ref="B331:C331"/>
    <mergeCell ref="D331:E331"/>
    <mergeCell ref="F331:G3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 55 إجمالي الصادرات</vt:lpstr>
      <vt:lpstr>ج 56-76 الصادرات البينية </vt:lpstr>
      <vt:lpstr>ج77-98 الصادرات وفقاً للأصناف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Mohammed Al-Majzoub</cp:lastModifiedBy>
  <dcterms:created xsi:type="dcterms:W3CDTF">2018-12-03T07:26:07Z</dcterms:created>
  <dcterms:modified xsi:type="dcterms:W3CDTF">2018-12-10T11:29:05Z</dcterms:modified>
</cp:coreProperties>
</file>