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FISHSTAT13\"/>
    </mc:Choice>
  </mc:AlternateContent>
  <xr:revisionPtr revIDLastSave="0" documentId="13_ncr:1_{E2E769B6-E67F-4224-9041-B2DD715E7D7E}" xr6:coauthVersionLast="47" xr6:coauthVersionMax="47" xr10:uidLastSave="{00000000-0000-0000-0000-000000000000}"/>
  <bookViews>
    <workbookView xWindow="9315" yWindow="795" windowWidth="9615" windowHeight="11400" firstSheet="1" activeTab="1" xr2:uid="{00000000-000D-0000-FFFF-FFFF00000000}"/>
  </bookViews>
  <sheets>
    <sheet name="ج 9 إجمالي الإنتاج السمكي" sheetId="1" r:id="rId1"/>
    <sheet name="ج10-22 انتاج المصايد الطبيعية" sheetId="2" r:id="rId2"/>
    <sheet name="ج23-32 إنتاج الاستزراع السمكي" sheetId="3" r:id="rId3"/>
    <sheet name="ج 33-41 إنتاج المفرخات" sheetId="4" r:id="rId4"/>
    <sheet name="ج 42-54 أهم الأصناف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3" i="2" l="1"/>
  <c r="B303" i="2"/>
  <c r="C28" i="2"/>
  <c r="C628" i="2"/>
  <c r="C249" i="2"/>
  <c r="D662" i="2"/>
  <c r="D144" i="4"/>
  <c r="F179" i="3"/>
  <c r="E583" i="2"/>
  <c r="D512" i="2"/>
  <c r="E96" i="4"/>
  <c r="D96" i="4"/>
  <c r="D411" i="2" l="1"/>
  <c r="E411" i="2"/>
  <c r="C411" i="2"/>
  <c r="D405" i="2"/>
  <c r="E405" i="2"/>
  <c r="C405" i="2"/>
  <c r="D401" i="2"/>
  <c r="E401" i="2"/>
  <c r="C401" i="2"/>
  <c r="D388" i="2"/>
  <c r="E388" i="2"/>
  <c r="C388" i="2"/>
  <c r="D379" i="2"/>
  <c r="E379" i="2"/>
  <c r="C379" i="2"/>
  <c r="C415" i="2" l="1"/>
  <c r="D415" i="2"/>
  <c r="E415" i="2"/>
  <c r="H62" i="4" l="1"/>
  <c r="H76" i="3"/>
  <c r="E350" i="2" l="1"/>
  <c r="H58" i="3"/>
  <c r="D303" i="2"/>
  <c r="C197" i="2"/>
  <c r="F40" i="3"/>
  <c r="H11" i="3" l="1"/>
  <c r="D75" i="4"/>
  <c r="F93" i="3"/>
  <c r="E48" i="4"/>
  <c r="D48" i="4"/>
  <c r="G58" i="3"/>
  <c r="F58" i="3"/>
  <c r="D583" i="2"/>
  <c r="E63" i="4"/>
  <c r="D350" i="2"/>
  <c r="C350" i="2"/>
  <c r="F9" i="4"/>
  <c r="D9" i="4"/>
  <c r="G11" i="3"/>
  <c r="F11" i="3"/>
  <c r="C492" i="2"/>
  <c r="C496" i="2" s="1"/>
  <c r="D492" i="2"/>
  <c r="D496" i="2" s="1"/>
  <c r="F206" i="3"/>
  <c r="G206" i="3" s="1"/>
  <c r="E34" i="1" l="1"/>
  <c r="B34" i="1"/>
  <c r="C129" i="2" l="1"/>
  <c r="J34" i="1" l="1"/>
  <c r="D34" i="1" l="1"/>
  <c r="E463" i="2"/>
  <c r="D163" i="4"/>
  <c r="D628" i="2" l="1"/>
  <c r="E163" i="4" l="1"/>
  <c r="F63" i="4"/>
  <c r="F48" i="4"/>
  <c r="D463" i="2"/>
  <c r="E492" i="2"/>
  <c r="E496" i="2" s="1"/>
  <c r="C463" i="2"/>
  <c r="I34" i="1"/>
  <c r="H34" i="1"/>
  <c r="F34" i="1"/>
  <c r="C34" i="1"/>
  <c r="G34" i="1"/>
</calcChain>
</file>

<file path=xl/sharedStrings.xml><?xml version="1.0" encoding="utf-8"?>
<sst xmlns="http://schemas.openxmlformats.org/spreadsheetml/2006/main" count="2982" uniqueCount="1482">
  <si>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</si>
  <si>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</si>
  <si>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</si>
  <si>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</si>
  <si>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</si>
  <si>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</si>
  <si>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</si>
  <si>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</si>
  <si>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</si>
  <si>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</si>
  <si>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</si>
  <si>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</si>
  <si>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</si>
  <si>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</si>
  <si>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</si>
  <si>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السعودية</t>
  </si>
  <si>
    <t>Saudi Arabia</t>
  </si>
  <si>
    <t>السودان</t>
  </si>
  <si>
    <t>Sudan</t>
  </si>
  <si>
    <t>سوريا</t>
  </si>
  <si>
    <t>Syria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</si>
  <si>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</si>
  <si>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</si>
  <si>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</si>
  <si>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</si>
  <si>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</si>
  <si>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</si>
  <si>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</si>
  <si>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</si>
  <si>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لبنان</t>
  </si>
  <si>
    <t>Lebanon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</si>
  <si>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</si>
  <si>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</si>
  <si>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</si>
  <si>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</si>
  <si>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</si>
  <si>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</si>
  <si>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</si>
  <si>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</si>
  <si>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</si>
  <si>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</si>
  <si>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</si>
  <si>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كمية الإنتاج من الإستزراع</t>
  </si>
  <si>
    <t>كمية الإنتاج من المفرخات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</si>
  <si>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</si>
  <si>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</si>
  <si>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</si>
  <si>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</si>
  <si>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</si>
  <si>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</si>
  <si>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</si>
  <si>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</si>
  <si>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</si>
  <si>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</si>
  <si>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</si>
  <si>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</si>
  <si>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</si>
  <si>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</si>
  <si>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</si>
  <si>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</si>
  <si>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</si>
  <si>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</si>
  <si>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اولا السمك الابيض</t>
  </si>
  <si>
    <t>سلطان ابراهيم</t>
  </si>
  <si>
    <t>شعور</t>
  </si>
  <si>
    <t>الفرس</t>
  </si>
  <si>
    <t>سيجان</t>
  </si>
  <si>
    <t>حريد</t>
  </si>
  <si>
    <t xml:space="preserve">ثانيا السمك الازرق 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</si>
  <si>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</si>
  <si>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هامور</t>
  </si>
  <si>
    <t>غريب</t>
  </si>
  <si>
    <t>شك</t>
  </si>
  <si>
    <t>ريم</t>
  </si>
  <si>
    <t>باغة</t>
  </si>
  <si>
    <t>السردين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</si>
  <si>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</si>
  <si>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</si>
  <si>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</si>
  <si>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</si>
  <si>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</si>
  <si>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</si>
  <si>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</si>
  <si>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</si>
  <si>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</si>
  <si>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</si>
  <si>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</si>
  <si>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</si>
  <si>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</si>
  <si>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</si>
  <si>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</si>
  <si>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</si>
  <si>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</si>
  <si>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</si>
  <si>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Siganus luridus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</si>
  <si>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</si>
  <si>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</si>
  <si>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</si>
  <si>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</si>
  <si>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</si>
  <si>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</si>
  <si>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</si>
  <si>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</si>
  <si>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</si>
  <si>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</si>
  <si>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</si>
  <si>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</si>
  <si>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</si>
  <si>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</si>
  <si>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</si>
  <si>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</si>
  <si>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</si>
  <si>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</si>
  <si>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</si>
  <si>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</si>
  <si>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</si>
  <si>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</si>
  <si>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</si>
  <si>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</si>
  <si>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</si>
  <si>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</si>
  <si>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</si>
  <si>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</si>
  <si>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</si>
  <si>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</si>
  <si>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</si>
  <si>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</si>
  <si>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</si>
  <si>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</si>
  <si>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</si>
  <si>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</si>
  <si>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</si>
  <si>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</si>
  <si>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</si>
  <si>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</si>
  <si>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</si>
  <si>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</si>
  <si>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</si>
  <si>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</si>
  <si>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</si>
  <si>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</si>
  <si>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</si>
  <si>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</si>
  <si>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</si>
  <si>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</si>
  <si>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</si>
  <si>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</si>
  <si>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</si>
  <si>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</si>
  <si>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</si>
  <si>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</si>
  <si>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</si>
  <si>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</si>
  <si>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</si>
  <si>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</si>
  <si>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</si>
  <si>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</si>
  <si>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</si>
  <si>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</si>
  <si>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</si>
  <si>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</si>
  <si>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</si>
  <si>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</si>
  <si>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</si>
  <si>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</si>
  <si>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</si>
  <si>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</si>
  <si>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</si>
  <si>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</si>
  <si>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</si>
  <si>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</si>
  <si>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</si>
  <si>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</si>
  <si>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</si>
  <si>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</si>
  <si>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</si>
  <si>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</si>
  <si>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</si>
  <si>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</si>
  <si>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</si>
  <si>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</si>
  <si>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</si>
  <si>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</si>
  <si>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</si>
  <si>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</si>
  <si>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</si>
  <si>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</si>
  <si>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</si>
  <si>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</si>
  <si>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</si>
  <si>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</si>
  <si>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</si>
  <si>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</si>
  <si>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</si>
  <si>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</si>
  <si>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</si>
  <si>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</si>
  <si>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</si>
  <si>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</si>
  <si>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</si>
  <si>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</si>
  <si>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</si>
  <si>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</si>
  <si>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</si>
  <si>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</si>
  <si>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</si>
  <si>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</si>
  <si>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</si>
  <si>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</si>
  <si>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</si>
  <si>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</si>
  <si>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</si>
  <si>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</si>
  <si>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</si>
  <si>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</si>
  <si>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</si>
  <si>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</si>
  <si>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</si>
  <si>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</si>
  <si>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</si>
  <si>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</si>
  <si>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</si>
  <si>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</si>
  <si>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</si>
  <si>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</si>
  <si>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</si>
  <si>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</si>
  <si>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</si>
  <si>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</si>
  <si>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</si>
  <si>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</si>
  <si>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</si>
  <si>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</si>
  <si>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</si>
  <si>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</si>
  <si>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</si>
  <si>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</si>
  <si>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</si>
  <si>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</si>
  <si>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</si>
  <si>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</si>
  <si>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</si>
  <si>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</si>
  <si>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</si>
  <si>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</si>
  <si>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</si>
  <si>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</si>
  <si>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</si>
  <si>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</si>
  <si>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</si>
  <si>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</si>
  <si>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</si>
  <si>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</si>
  <si>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</si>
  <si>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</si>
  <si>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</si>
  <si>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</si>
  <si>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</si>
  <si>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</si>
  <si>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</si>
  <si>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</si>
  <si>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</si>
  <si>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</si>
  <si>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</si>
  <si>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</si>
  <si>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</si>
  <si>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</si>
  <si>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</si>
  <si>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</si>
  <si>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</si>
  <si>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</si>
  <si>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</si>
  <si>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</si>
  <si>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</si>
  <si>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</si>
  <si>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</si>
  <si>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</si>
  <si>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</si>
  <si>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</si>
  <si>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</si>
  <si>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</si>
  <si>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</si>
  <si>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</si>
  <si>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</si>
  <si>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</si>
  <si>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</si>
  <si>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</si>
  <si>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</si>
  <si>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</si>
  <si>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</si>
  <si>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</si>
  <si>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</si>
  <si>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</si>
  <si>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</si>
  <si>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</si>
  <si>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</si>
  <si>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</si>
  <si>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</si>
  <si>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</si>
  <si>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</si>
  <si>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</si>
  <si>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</si>
  <si>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</si>
  <si>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</si>
  <si>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</si>
  <si>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</si>
  <si>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</si>
  <si>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</si>
  <si>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</si>
  <si>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</si>
  <si>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</si>
  <si>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</si>
  <si>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</si>
  <si>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</si>
  <si>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</si>
  <si>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</si>
  <si>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</si>
  <si>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</si>
  <si>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</si>
  <si>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</si>
  <si>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</si>
  <si>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</si>
  <si>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</si>
  <si>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</si>
  <si>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</si>
  <si>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</si>
  <si>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</si>
  <si>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</si>
  <si>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</si>
  <si>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</si>
  <si>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</si>
  <si>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</si>
  <si>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</si>
  <si>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</si>
  <si>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</si>
  <si>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</si>
  <si>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</si>
  <si>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</si>
  <si>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</si>
  <si>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</si>
  <si>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</si>
  <si>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</si>
  <si>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</si>
  <si>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</si>
  <si>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</si>
  <si>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</si>
  <si>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</si>
  <si>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</si>
  <si>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</si>
  <si>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</si>
  <si>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</si>
  <si>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</si>
  <si>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</si>
  <si>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</si>
  <si>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</si>
  <si>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</si>
  <si>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</si>
  <si>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</si>
  <si>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</si>
  <si>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</si>
  <si>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</si>
  <si>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</si>
  <si>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</si>
  <si>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</si>
  <si>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</si>
  <si>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</si>
  <si>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</si>
  <si>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</si>
  <si>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</si>
  <si>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</si>
  <si>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</si>
  <si>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</si>
  <si>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</si>
  <si>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</si>
  <si>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</si>
  <si>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</si>
  <si>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</si>
  <si>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</si>
  <si>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</si>
  <si>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</si>
  <si>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</si>
  <si>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</si>
  <si>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</si>
  <si>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</si>
  <si>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</si>
  <si>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</si>
  <si>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</si>
  <si>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</si>
  <si>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</si>
  <si>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</si>
  <si>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</si>
  <si>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</si>
  <si>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</si>
  <si>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 xml:space="preserve">Pagellus bogaraveo </t>
  </si>
  <si>
    <t>ذو العينين الكبيرة</t>
  </si>
  <si>
    <t xml:space="preserve">Sparus aurata </t>
  </si>
  <si>
    <t>القاجوج</t>
  </si>
  <si>
    <t>دونتي</t>
  </si>
  <si>
    <t>البضار</t>
  </si>
  <si>
    <t>مرنوز (مرنوز المزيف)</t>
  </si>
  <si>
    <t>صول</t>
  </si>
  <si>
    <t xml:space="preserve">Limanda limanda </t>
  </si>
  <si>
    <t>ليمود</t>
  </si>
  <si>
    <t>رسكاس</t>
  </si>
  <si>
    <t>Phycis phycis</t>
  </si>
  <si>
    <t>موستال</t>
  </si>
  <si>
    <t xml:space="preserve">Phycis blennoides  </t>
  </si>
  <si>
    <t>Muraena helena</t>
  </si>
  <si>
    <t>ميرانة</t>
  </si>
  <si>
    <t>ميرو</t>
  </si>
  <si>
    <t>chelidonichthys lucerna</t>
  </si>
  <si>
    <t>ڤلينات</t>
  </si>
  <si>
    <t>Balistes capriscus</t>
  </si>
  <si>
    <t>حلوف البحر</t>
  </si>
  <si>
    <t>Trachinus draco</t>
  </si>
  <si>
    <t>اللفعة</t>
  </si>
  <si>
    <t>Rays,stingrays</t>
  </si>
  <si>
    <t>الراية</t>
  </si>
  <si>
    <t>لوط</t>
  </si>
  <si>
    <t>Scyliorhinus canicula</t>
  </si>
  <si>
    <t>قط البحر</t>
  </si>
  <si>
    <t>Scyliorhinus stellaris</t>
  </si>
  <si>
    <t xml:space="preserve">Zeus faber </t>
  </si>
  <si>
    <t>حوت سيدنا سليمان</t>
  </si>
  <si>
    <t xml:space="preserve">كلب البحر </t>
  </si>
  <si>
    <t>السمك الازرق</t>
  </si>
  <si>
    <t>لاتشا</t>
  </si>
  <si>
    <t>Engraulis encrasicholus</t>
  </si>
  <si>
    <t>منشوبة</t>
  </si>
  <si>
    <t>سردين</t>
  </si>
  <si>
    <t>Trachurus mediterraneus</t>
  </si>
  <si>
    <t>سورين</t>
  </si>
  <si>
    <t>Trachinotus ovatus</t>
  </si>
  <si>
    <t>بالومات</t>
  </si>
  <si>
    <t>ماكرو</t>
  </si>
  <si>
    <t>Auxis thazard</t>
  </si>
  <si>
    <t>ميلفا</t>
  </si>
  <si>
    <t>بوقا</t>
  </si>
  <si>
    <t>ليمون</t>
  </si>
  <si>
    <t>Sphyraena viridensis</t>
  </si>
  <si>
    <t>بوروشي</t>
  </si>
  <si>
    <t>طونة أحمر</t>
  </si>
  <si>
    <t>بوسيف</t>
  </si>
  <si>
    <t>بونيط</t>
  </si>
  <si>
    <t>بكورات</t>
  </si>
  <si>
    <t>القشريات</t>
  </si>
  <si>
    <t>Palinurus elephas</t>
  </si>
  <si>
    <t xml:space="preserve">Nephrops norvegicus </t>
  </si>
  <si>
    <t>سرطان البحر</t>
  </si>
  <si>
    <t>الجمبري الملكي</t>
  </si>
  <si>
    <t xml:space="preserve">Crangon crangon </t>
  </si>
  <si>
    <t xml:space="preserve">Parapenaeus longirostris </t>
  </si>
  <si>
    <t xml:space="preserve"> الجمبري الأحمر</t>
  </si>
  <si>
    <t>الرخويات</t>
  </si>
  <si>
    <t>Loligo vulgaris</t>
  </si>
  <si>
    <t>كلمار</t>
  </si>
  <si>
    <t>Octopodidae</t>
  </si>
  <si>
    <t>قرنيط البحر</t>
  </si>
  <si>
    <t>Mytilus edulis</t>
  </si>
  <si>
    <t>مول</t>
  </si>
  <si>
    <t>سمك كراكي</t>
  </si>
  <si>
    <t>المكاريل</t>
  </si>
  <si>
    <t>الملفة</t>
  </si>
  <si>
    <t>السوريل</t>
  </si>
  <si>
    <t>رابعا القشريات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</si>
  <si>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</si>
  <si>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</si>
  <si>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</si>
  <si>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</si>
  <si>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</si>
  <si>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</si>
  <si>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</si>
  <si>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</si>
  <si>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carassin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</si>
  <si>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</si>
  <si>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</si>
  <si>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</si>
  <si>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</si>
  <si>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</si>
  <si>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</si>
  <si>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</si>
  <si>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بلح البحر</t>
  </si>
  <si>
    <t>بلطى</t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</si>
  <si>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</si>
  <si>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</si>
  <si>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</si>
  <si>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t>أسماك زعنفية</t>
  </si>
  <si>
    <t>Lates niloticus</t>
  </si>
  <si>
    <t>العجل</t>
  </si>
  <si>
    <t xml:space="preserve">bagrus bayad </t>
  </si>
  <si>
    <t xml:space="preserve">البياض </t>
  </si>
  <si>
    <t>,Bargrus docmac</t>
  </si>
  <si>
    <t xml:space="preserve">كبروس </t>
  </si>
  <si>
    <t xml:space="preserve">Oreocromis niloticus </t>
  </si>
  <si>
    <t xml:space="preserve">البلطي </t>
  </si>
  <si>
    <t>Disichodus  niloticus</t>
  </si>
  <si>
    <t>خرشة</t>
  </si>
  <si>
    <t xml:space="preserve">Schilbe sp </t>
  </si>
  <si>
    <t xml:space="preserve"> شلبي </t>
  </si>
  <si>
    <t xml:space="preserve">Synodontis sp </t>
  </si>
  <si>
    <t>قرقور</t>
  </si>
  <si>
    <t>Mormyrus niloticus</t>
  </si>
  <si>
    <t>خشم البنات</t>
  </si>
  <si>
    <t>Clarias sp</t>
  </si>
  <si>
    <t>قرموط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</si>
  <si>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</si>
  <si>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</si>
  <si>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</si>
  <si>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</si>
  <si>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  Hetrotis sp </t>
  </si>
  <si>
    <t>ام كورو</t>
  </si>
  <si>
    <t>labeo nilotics</t>
  </si>
  <si>
    <t xml:space="preserve">الدبس </t>
  </si>
  <si>
    <t>Labeo coubie</t>
  </si>
  <si>
    <t>كدن</t>
  </si>
  <si>
    <t>Auchenog occidentalis</t>
  </si>
  <si>
    <t>حمار الحوت</t>
  </si>
  <si>
    <t>Hyperopisus bebe</t>
  </si>
  <si>
    <t>ساوية</t>
  </si>
  <si>
    <t>Tetraodon fahaka</t>
  </si>
  <si>
    <t>تامبيرة</t>
  </si>
  <si>
    <t>Citharinus citharus</t>
  </si>
  <si>
    <t>بت كوية</t>
  </si>
  <si>
    <t>Marcusenius sypsinoidis</t>
  </si>
  <si>
    <t>ام شفة</t>
  </si>
  <si>
    <t xml:space="preserve">Malapterurus electricus </t>
  </si>
  <si>
    <t xml:space="preserve">بردة </t>
  </si>
  <si>
    <t xml:space="preserve">marine fish </t>
  </si>
  <si>
    <t>Plecteopomas maculates</t>
  </si>
  <si>
    <t>الناجل</t>
  </si>
  <si>
    <t>Epinuphelus aerolatus</t>
  </si>
  <si>
    <t>القشر</t>
  </si>
  <si>
    <t>Lethrinus SP.</t>
  </si>
  <si>
    <t>الشعور</t>
  </si>
  <si>
    <t>Lutjanus bohar</t>
  </si>
  <si>
    <t>بهارا</t>
  </si>
  <si>
    <t>Spyrnena commar soni</t>
  </si>
  <si>
    <t>  بكودا</t>
  </si>
  <si>
    <t>Scomberamorus commersoni</t>
  </si>
  <si>
    <t xml:space="preserve">ديراك </t>
  </si>
  <si>
    <t>Aprion SP</t>
  </si>
  <si>
    <t>فارسي</t>
  </si>
  <si>
    <t>Caranx sp</t>
  </si>
  <si>
    <t>بياض</t>
  </si>
  <si>
    <t xml:space="preserve">epinephelus tauvina </t>
  </si>
  <si>
    <t xml:space="preserve">هامور </t>
  </si>
  <si>
    <t xml:space="preserve">variola louti </t>
  </si>
  <si>
    <t xml:space="preserve">رشال </t>
  </si>
  <si>
    <t>Pinzes sp</t>
  </si>
  <si>
    <t xml:space="preserve">الجمبري </t>
  </si>
  <si>
    <t xml:space="preserve">Procambarus clarkii </t>
  </si>
  <si>
    <t>الاستاكوزا ( الكبوريا )</t>
  </si>
  <si>
    <t xml:space="preserve">Stichopus horrens </t>
  </si>
  <si>
    <t xml:space="preserve">خيار البحر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</si>
  <si>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</si>
  <si>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</si>
  <si>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</si>
  <si>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</si>
  <si>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</si>
  <si>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</si>
  <si>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</si>
  <si>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</si>
  <si>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</si>
  <si>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</si>
  <si>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</si>
  <si>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</si>
  <si>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</si>
  <si>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</si>
  <si>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</si>
  <si>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</si>
  <si>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</si>
  <si>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</si>
  <si>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</si>
  <si>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</si>
  <si>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</si>
  <si>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</si>
  <si>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</si>
  <si>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</si>
  <si>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</si>
  <si>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</si>
  <si>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</si>
  <si>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</si>
  <si>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</si>
  <si>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</si>
  <si>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</si>
  <si>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</si>
  <si>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</si>
  <si>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</si>
  <si>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</si>
  <si>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</si>
  <si>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</si>
  <si>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</si>
  <si>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</si>
  <si>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</si>
  <si>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</si>
  <si>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</si>
  <si>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</si>
  <si>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</si>
  <si>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</si>
  <si>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</si>
  <si>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</si>
  <si>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</si>
  <si>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</si>
  <si>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</si>
  <si>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</si>
  <si>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</si>
  <si>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روبيان</t>
  </si>
  <si>
    <t>حف</t>
  </si>
  <si>
    <t>طعطعو</t>
  </si>
  <si>
    <t>متنوع</t>
  </si>
  <si>
    <t>قطان</t>
  </si>
  <si>
    <t>انواع اخرى</t>
  </si>
  <si>
    <t>كارب عادي Common Carp</t>
  </si>
  <si>
    <t>سلفر كارب Silver Carp</t>
  </si>
  <si>
    <t>كراس كارب Grass Crap</t>
  </si>
  <si>
    <t>سمك البني العراقي (Bunny)</t>
  </si>
  <si>
    <t>الاسماك السطحية الكبيرة</t>
  </si>
  <si>
    <t xml:space="preserve"> Thunnus Albacares</t>
  </si>
  <si>
    <t>جيذر</t>
  </si>
  <si>
    <t xml:space="preserve"> Thunnus Tonggol</t>
  </si>
  <si>
    <t>سهوة</t>
  </si>
  <si>
    <t xml:space="preserve"> Euthynnus Affins </t>
  </si>
  <si>
    <t>صده - شروي</t>
  </si>
  <si>
    <t xml:space="preserve"> Sarda Orientalis </t>
  </si>
  <si>
    <t>سقطانة - مرمرة</t>
  </si>
  <si>
    <t xml:space="preserve"> Auxis Thazard</t>
  </si>
  <si>
    <t>تبانه-دريه</t>
  </si>
  <si>
    <t xml:space="preserve"> Katsuwonus Pelamis </t>
  </si>
  <si>
    <t xml:space="preserve">حقيبة </t>
  </si>
  <si>
    <t xml:space="preserve"> Other Scombridae </t>
  </si>
  <si>
    <t>تونه</t>
  </si>
  <si>
    <t xml:space="preserve"> Scombridae </t>
  </si>
  <si>
    <t xml:space="preserve"> Scomber Japonicus</t>
  </si>
  <si>
    <t xml:space="preserve">باغة - فاهي </t>
  </si>
  <si>
    <t xml:space="preserve"> Scomberomorus Commerson</t>
  </si>
  <si>
    <t xml:space="preserve"> Scomberoides Commersonnianus </t>
  </si>
  <si>
    <t>حبس - مشكل - زرب</t>
  </si>
  <si>
    <t xml:space="preserve"> Other Sphyraenidae </t>
  </si>
  <si>
    <t xml:space="preserve">عقام - قداد </t>
  </si>
  <si>
    <t xml:space="preserve"> Sphyraenidae </t>
  </si>
  <si>
    <t xml:space="preserve">عقام - قد </t>
  </si>
  <si>
    <t xml:space="preserve"> Sphyraena Barracuda</t>
  </si>
  <si>
    <t xml:space="preserve"> Sphyraena Jello</t>
  </si>
  <si>
    <t xml:space="preserve"> Rachycentridae </t>
  </si>
  <si>
    <t xml:space="preserve">سكل </t>
  </si>
  <si>
    <t xml:space="preserve"> Istiophoridae</t>
  </si>
  <si>
    <t>ميخ- سنسول</t>
  </si>
  <si>
    <t xml:space="preserve"> Istiophorus Platypterus</t>
  </si>
  <si>
    <t xml:space="preserve">سنسول </t>
  </si>
  <si>
    <t xml:space="preserve"> Makaira Indica </t>
  </si>
  <si>
    <t>ميخ - عنبر</t>
  </si>
  <si>
    <t xml:space="preserve"> Alectis Indicus</t>
  </si>
  <si>
    <t>خايط</t>
  </si>
  <si>
    <t xml:space="preserve"> Carangidae </t>
  </si>
  <si>
    <t xml:space="preserve">صال </t>
  </si>
  <si>
    <t xml:space="preserve"> Carangoides Armatus</t>
  </si>
  <si>
    <t>صال-بيوض-دبس</t>
  </si>
  <si>
    <t xml:space="preserve"> Caranx Ignobilis </t>
  </si>
  <si>
    <t xml:space="preserve">قشران - طمكري </t>
  </si>
  <si>
    <t xml:space="preserve"> Caranx Sem </t>
  </si>
  <si>
    <t xml:space="preserve"> Decapoda </t>
  </si>
  <si>
    <t>سرطان البحر- قبقوب</t>
  </si>
  <si>
    <t xml:space="preserve"> Elagatis Bipinnulata </t>
  </si>
  <si>
    <t>غزال</t>
  </si>
  <si>
    <t xml:space="preserve"> Gnathanodon Speciosus</t>
  </si>
  <si>
    <t>خمخم - بكس - زريدي</t>
  </si>
  <si>
    <t xml:space="preserve"> Other Carangidae </t>
  </si>
  <si>
    <t xml:space="preserve"> Squatinidae</t>
  </si>
  <si>
    <t xml:space="preserve">قرش ابو قرن </t>
  </si>
  <si>
    <t xml:space="preserve"> Trachionotus Blochii </t>
  </si>
  <si>
    <t>طلاح - رحيسة</t>
  </si>
  <si>
    <t xml:space="preserve"> Chanidae </t>
  </si>
  <si>
    <t>بيهر</t>
  </si>
  <si>
    <t xml:space="preserve"> Coryphaenidae</t>
  </si>
  <si>
    <t>عنفلوص</t>
  </si>
  <si>
    <t xml:space="preserve"> Large Pelagic</t>
  </si>
  <si>
    <t xml:space="preserve">سطحي كبير </t>
  </si>
  <si>
    <t xml:space="preserve"> Pomatomus Saitatrix</t>
  </si>
  <si>
    <t>طكوة</t>
  </si>
  <si>
    <t>الاسماك السطحية الصغيرة</t>
  </si>
  <si>
    <t xml:space="preserve"> Clupeidae</t>
  </si>
  <si>
    <t>عومة - عيد</t>
  </si>
  <si>
    <t xml:space="preserve"> Other Clupediae</t>
  </si>
  <si>
    <t>عومة</t>
  </si>
  <si>
    <t xml:space="preserve"> Sardinella Longiceps </t>
  </si>
  <si>
    <t xml:space="preserve"> Rastrelliger Kanagurta </t>
  </si>
  <si>
    <t>ضلعة - كرفة - باغة</t>
  </si>
  <si>
    <t xml:space="preserve"> Engraulidae</t>
  </si>
  <si>
    <t>برية</t>
  </si>
  <si>
    <t xml:space="preserve"> Decapterus Kurroides </t>
  </si>
  <si>
    <t>صيمة</t>
  </si>
  <si>
    <t xml:space="preserve"> Megalaspis Cordyla </t>
  </si>
  <si>
    <t>ديايوه- بمضيرص</t>
  </si>
  <si>
    <t xml:space="preserve"> Parastromateus Niger </t>
  </si>
  <si>
    <t xml:space="preserve">حلوايوه - زبيدي </t>
  </si>
  <si>
    <t>Seriola Dumerili</t>
  </si>
  <si>
    <t>شطروخ-حمام</t>
  </si>
  <si>
    <t xml:space="preserve"> Mugillidae </t>
  </si>
  <si>
    <t xml:space="preserve">بياح - عنوب </t>
  </si>
  <si>
    <t xml:space="preserve"> Valamugi Seheli</t>
  </si>
  <si>
    <t xml:space="preserve"> Belonidae</t>
  </si>
  <si>
    <t xml:space="preserve">خرخور </t>
  </si>
  <si>
    <t xml:space="preserve"> Caesionidae</t>
  </si>
  <si>
    <t xml:space="preserve">لمه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</si>
  <si>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</si>
  <si>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</si>
  <si>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</si>
  <si>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</si>
  <si>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</si>
  <si>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Sphyrnidae </t>
  </si>
  <si>
    <t xml:space="preserve">جرجور </t>
  </si>
  <si>
    <t xml:space="preserve"> Dasyatidae </t>
  </si>
  <si>
    <t>بربر</t>
  </si>
  <si>
    <t xml:space="preserve"> Myliobatidae </t>
  </si>
  <si>
    <t>طباق</t>
  </si>
  <si>
    <t xml:space="preserve"> Batidimorpha </t>
  </si>
  <si>
    <t xml:space="preserve"> Rhinobatidae </t>
  </si>
  <si>
    <t>الاسماك القاعية</t>
  </si>
  <si>
    <t xml:space="preserve"> Lethrinidae</t>
  </si>
  <si>
    <t xml:space="preserve"> Lethrinus Lentjian </t>
  </si>
  <si>
    <t xml:space="preserve"> Lethrinus Nebulosus</t>
  </si>
  <si>
    <t xml:space="preserve">شعري- خودير </t>
  </si>
  <si>
    <t xml:space="preserve"> Other Lethrinidae</t>
  </si>
  <si>
    <t xml:space="preserve"> Chelonidae </t>
  </si>
  <si>
    <t>سلحفاه</t>
  </si>
  <si>
    <t xml:space="preserve"> Acanthopagrus Bifasciatus</t>
  </si>
  <si>
    <t>بنت النواخذه</t>
  </si>
  <si>
    <t xml:space="preserve"> Argyrops Filamentosus</t>
  </si>
  <si>
    <t>كوفر-فرنكة</t>
  </si>
  <si>
    <t xml:space="preserve"> Other Sparidae </t>
  </si>
  <si>
    <t>كوفر</t>
  </si>
  <si>
    <t xml:space="preserve"> Sparidae </t>
  </si>
  <si>
    <t>كوفر - فرنكة</t>
  </si>
  <si>
    <t xml:space="preserve"> Epinephelus Areolatus</t>
  </si>
  <si>
    <t xml:space="preserve"> Epinephelus Chlorostigma </t>
  </si>
  <si>
    <t xml:space="preserve"> Epinephelus Tauvina</t>
  </si>
  <si>
    <t xml:space="preserve"> Other Serranidae </t>
  </si>
  <si>
    <t xml:space="preserve"> Serranidae </t>
  </si>
  <si>
    <t xml:space="preserve"> Atracosion Aequidens </t>
  </si>
  <si>
    <t>صارف</t>
  </si>
  <si>
    <t xml:space="preserve"> Other Scianidae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</si>
  <si>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</si>
  <si>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</si>
  <si>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</si>
  <si>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</si>
  <si>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Hemiramphidae</t>
  </si>
  <si>
    <t>مران</t>
  </si>
  <si>
    <t xml:space="preserve"> Other Haemulidae </t>
  </si>
  <si>
    <t xml:space="preserve">نجرور </t>
  </si>
  <si>
    <t xml:space="preserve"> Plectorinchus Pictus </t>
  </si>
  <si>
    <t>خشيم</t>
  </si>
  <si>
    <t xml:space="preserve"> Plectorhinchus Shotaf</t>
  </si>
  <si>
    <t xml:space="preserve">خشيم - خناي </t>
  </si>
  <si>
    <t xml:space="preserve"> Pomadasys Argenteus</t>
  </si>
  <si>
    <t xml:space="preserve">نجرور - كوهان </t>
  </si>
  <si>
    <t xml:space="preserve"> Lutjanidae </t>
  </si>
  <si>
    <t xml:space="preserve">حمراء </t>
  </si>
  <si>
    <t xml:space="preserve"> Lutjanus Ehrenbergi</t>
  </si>
  <si>
    <t xml:space="preserve"> Lutjanus Malabaricus </t>
  </si>
  <si>
    <t xml:space="preserve"> Other Lutjanidae </t>
  </si>
  <si>
    <t xml:space="preserve"> Pristipomoides Typus </t>
  </si>
  <si>
    <t>عندق</t>
  </si>
  <si>
    <t xml:space="preserve"> Siganidae</t>
  </si>
  <si>
    <t xml:space="preserve"> Arride </t>
  </si>
  <si>
    <t>جام-خن</t>
  </si>
  <si>
    <t xml:space="preserve"> Trichiurus Lepturus</t>
  </si>
  <si>
    <t xml:space="preserve">ابو سيف </t>
  </si>
  <si>
    <t xml:space="preserve"> Chirocentrus Dorab </t>
  </si>
  <si>
    <t>ابو سيف-صفلج</t>
  </si>
  <si>
    <t xml:space="preserve"> Acanthuride</t>
  </si>
  <si>
    <t xml:space="preserve">فرض </t>
  </si>
  <si>
    <t xml:space="preserve"> Bothidae </t>
  </si>
  <si>
    <t>خبز البحر-شرص-مديس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</si>
  <si>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</si>
  <si>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</si>
  <si>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</si>
  <si>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</si>
  <si>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Mullidae </t>
  </si>
  <si>
    <t>سلطان ابراهيم - كاسر مله - حدي</t>
  </si>
  <si>
    <t xml:space="preserve"> Nemipteridae </t>
  </si>
  <si>
    <t xml:space="preserve">غزوان </t>
  </si>
  <si>
    <t xml:space="preserve"> Nemipterus Bleekeri</t>
  </si>
  <si>
    <t xml:space="preserve"> Nemipterus Japonicus </t>
  </si>
  <si>
    <t xml:space="preserve"> Other Nemipteridae </t>
  </si>
  <si>
    <t xml:space="preserve"> Others </t>
  </si>
  <si>
    <t>اخرى</t>
  </si>
  <si>
    <t xml:space="preserve"> Psetodidae Erumei</t>
  </si>
  <si>
    <t>كبش البحر- سمكة موسى</t>
  </si>
  <si>
    <t xml:space="preserve"> Synodontidae </t>
  </si>
  <si>
    <t xml:space="preserve">حاسوم - ابو لبن </t>
  </si>
  <si>
    <t xml:space="preserve"> Teraponidae</t>
  </si>
  <si>
    <t>يميامه- بو عرم</t>
  </si>
  <si>
    <t>SCARUS COLLANA</t>
  </si>
  <si>
    <t xml:space="preserve">ببغاء - جن - برقة </t>
  </si>
  <si>
    <t xml:space="preserve"> Palinuridae</t>
  </si>
  <si>
    <t xml:space="preserve">شارخة </t>
  </si>
  <si>
    <t xml:space="preserve"> Panulirus Homarus</t>
  </si>
  <si>
    <t xml:space="preserve"> Panulirus Versicolor </t>
  </si>
  <si>
    <t xml:space="preserve"> Scyllaridae</t>
  </si>
  <si>
    <t xml:space="preserve"> Penaeus Indicus</t>
  </si>
  <si>
    <t xml:space="preserve"> Penaeus Simisulcatus </t>
  </si>
  <si>
    <t xml:space="preserve">ربيان </t>
  </si>
  <si>
    <t xml:space="preserve"> Penaeidae</t>
  </si>
  <si>
    <t>ام الربيان</t>
  </si>
  <si>
    <t xml:space="preserve"> Sepiidae </t>
  </si>
  <si>
    <t>حبار</t>
  </si>
  <si>
    <t xml:space="preserve"> Sepia Pharaonis</t>
  </si>
  <si>
    <t xml:space="preserve"> Loliginidae</t>
  </si>
  <si>
    <t xml:space="preserve">نقر </t>
  </si>
  <si>
    <t xml:space="preserve"> Haliotis Sp. </t>
  </si>
  <si>
    <t xml:space="preserve">صفيلح </t>
  </si>
  <si>
    <t xml:space="preserve"> Holothuridae </t>
  </si>
  <si>
    <t>خيار البحر</t>
  </si>
  <si>
    <t xml:space="preserve"> Octopus</t>
  </si>
  <si>
    <t>اخطبوط</t>
  </si>
  <si>
    <t>اولا: الأسماك السطحية الكبيرة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</si>
  <si>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</si>
  <si>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</si>
  <si>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</si>
  <si>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</si>
  <si>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</si>
  <si>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</si>
  <si>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</si>
  <si>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</si>
  <si>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</si>
  <si>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</si>
  <si>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</si>
  <si>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</si>
  <si>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</si>
  <si>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</si>
  <si>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</si>
  <si>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</si>
  <si>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</si>
  <si>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</si>
  <si>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</si>
  <si>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</si>
  <si>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</si>
  <si>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</si>
  <si>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</si>
  <si>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</si>
  <si>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</si>
  <si>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</si>
  <si>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</si>
  <si>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</si>
  <si>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</si>
  <si>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</si>
  <si>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</si>
  <si>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Dussumieria Acuta</t>
  </si>
  <si>
    <t>سردينة</t>
  </si>
  <si>
    <t>Trachurus Mditerraeus</t>
  </si>
  <si>
    <t>طرخونة صغيرة</t>
  </si>
  <si>
    <t>Alepes djedaba</t>
  </si>
  <si>
    <t>طرخونة باغة</t>
  </si>
  <si>
    <t>Caranx Rhonchus</t>
  </si>
  <si>
    <t>طرخونة</t>
  </si>
  <si>
    <t>Caranx Crysos</t>
  </si>
  <si>
    <t>Pseudocaranax</t>
  </si>
  <si>
    <t>Dumerili Seriola</t>
  </si>
  <si>
    <t>انتياس</t>
  </si>
  <si>
    <t>Mullus Barbatus</t>
  </si>
  <si>
    <t>سلطان ابراهيم (حمرة)</t>
  </si>
  <si>
    <t>Mullus Surmuletus</t>
  </si>
  <si>
    <t>بربوني</t>
  </si>
  <si>
    <t>Upensus Moluccensis</t>
  </si>
  <si>
    <t>سلطان ابراهيم ( صفرة )</t>
  </si>
  <si>
    <t>Upeneus Pori</t>
  </si>
  <si>
    <t>Scomber Japonicus</t>
  </si>
  <si>
    <t>سكمبلا</t>
  </si>
  <si>
    <t>Auxis Rochei</t>
  </si>
  <si>
    <t>بلميده</t>
  </si>
  <si>
    <t>Euthynnus Alletteratus</t>
  </si>
  <si>
    <t>Scombermorus Commerson</t>
  </si>
  <si>
    <t>كنعن</t>
  </si>
  <si>
    <t>Thunnus Alalunga</t>
  </si>
  <si>
    <t>تونة</t>
  </si>
  <si>
    <t>Epinephelus Aeneus</t>
  </si>
  <si>
    <t>لوقس</t>
  </si>
  <si>
    <t>Epinephelus Guaza</t>
  </si>
  <si>
    <t>داقور</t>
  </si>
  <si>
    <t>Epinephelus Alexanrus</t>
  </si>
  <si>
    <t>ياسينة</t>
  </si>
  <si>
    <t>Mycteroperca Rubra</t>
  </si>
  <si>
    <t>ياسمينة</t>
  </si>
  <si>
    <t>Spicra Maena</t>
  </si>
  <si>
    <t>غبس</t>
  </si>
  <si>
    <t>Spicra Smaris</t>
  </si>
  <si>
    <t>انديرا غاندي</t>
  </si>
  <si>
    <t>Centracanthus cirrus</t>
  </si>
  <si>
    <t>غبس مبروم</t>
  </si>
  <si>
    <t>Balistes Caroliensis</t>
  </si>
  <si>
    <t>خنزير</t>
  </si>
  <si>
    <t>Stephnolepis Diaspros</t>
  </si>
  <si>
    <t>Hexanchus Griseus</t>
  </si>
  <si>
    <t>كلب البحر ( الغولة )</t>
  </si>
  <si>
    <t>Isurus Oxyrinchus</t>
  </si>
  <si>
    <t>كلب البحر</t>
  </si>
  <si>
    <t>Mobula Mobular</t>
  </si>
  <si>
    <t>الوطواط</t>
  </si>
  <si>
    <t>Mugil Cephalus</t>
  </si>
  <si>
    <t>بوري</t>
  </si>
  <si>
    <t>Liza Aurata</t>
  </si>
  <si>
    <t>ذهباني</t>
  </si>
  <si>
    <t>Liza Ramada</t>
  </si>
  <si>
    <t>طوبارة</t>
  </si>
  <si>
    <t>Argyrosomus Regins</t>
  </si>
  <si>
    <t xml:space="preserve"> جرع ( مسقار )</t>
  </si>
  <si>
    <t>Umbrina Cirrosa</t>
  </si>
  <si>
    <t>جرع ( لبط )</t>
  </si>
  <si>
    <t>Sciaena Umbra</t>
  </si>
  <si>
    <t>جرع ( جروشة )</t>
  </si>
  <si>
    <t>Siganus Iuridus</t>
  </si>
  <si>
    <t>قراص ( سيجان )</t>
  </si>
  <si>
    <t>Siganus Rivulatus</t>
  </si>
  <si>
    <t>Boops Boops</t>
  </si>
  <si>
    <t>غبس عريض</t>
  </si>
  <si>
    <t>Lithognathus Mormyrus</t>
  </si>
  <si>
    <t>مرمير</t>
  </si>
  <si>
    <t>Pagellus Erythrinus</t>
  </si>
  <si>
    <t>جربيدن</t>
  </si>
  <si>
    <t>Dentex Dentex</t>
  </si>
  <si>
    <t>فريدن ازرق</t>
  </si>
  <si>
    <t>Dentex Gibbosus</t>
  </si>
  <si>
    <t>فريدن احمر</t>
  </si>
  <si>
    <t>Dentex Macrophthalmus</t>
  </si>
  <si>
    <t>فريدن ابو عين</t>
  </si>
  <si>
    <t>Pagrus Coeruleostictus</t>
  </si>
  <si>
    <t>دكر</t>
  </si>
  <si>
    <t>Pagrus Auriga</t>
  </si>
  <si>
    <t>عروسة</t>
  </si>
  <si>
    <t>صروص</t>
  </si>
  <si>
    <t>Diplodus Cervinus</t>
  </si>
  <si>
    <t>حداد</t>
  </si>
  <si>
    <t>Diplodus Vulgaris</t>
  </si>
  <si>
    <t>Diplodus Puntazzo</t>
  </si>
  <si>
    <t>Oblada Melnura</t>
  </si>
  <si>
    <t>صروص ( عصفور )</t>
  </si>
  <si>
    <t>Sparus Aurata</t>
  </si>
  <si>
    <t>دنيس</t>
  </si>
  <si>
    <t>Sphyraena Chysotaenia</t>
  </si>
  <si>
    <t>مليطة</t>
  </si>
  <si>
    <t>Sphyraena Sphyraena</t>
  </si>
  <si>
    <t>سفرنة</t>
  </si>
  <si>
    <t>Squalus Acanthias</t>
  </si>
  <si>
    <t>كلب البحر ( فتال)</t>
  </si>
  <si>
    <t>Cenrophorus Granulousus</t>
  </si>
  <si>
    <t>كلب البحرابو شوكة</t>
  </si>
  <si>
    <t>Syndous Saurus</t>
  </si>
  <si>
    <t>سويسي</t>
  </si>
  <si>
    <t>Sauida Undosquamis</t>
  </si>
  <si>
    <t>Trigla Lyra</t>
  </si>
  <si>
    <t>عصفور أحمر</t>
  </si>
  <si>
    <t>Dactylopterus Volitans</t>
  </si>
  <si>
    <t xml:space="preserve">عصفور </t>
  </si>
  <si>
    <t>Cheilopogon Exsiliens</t>
  </si>
  <si>
    <t>عصفور ازرق</t>
  </si>
  <si>
    <t>Pomatomus Salatator</t>
  </si>
  <si>
    <t>مياس</t>
  </si>
  <si>
    <t>Himantura uranak</t>
  </si>
  <si>
    <t>دهنية</t>
  </si>
  <si>
    <t>Dasyatis Pastinaca</t>
  </si>
  <si>
    <t>Taeniura Grabata</t>
  </si>
  <si>
    <t>Raja Clavata</t>
  </si>
  <si>
    <t>دهنية ( برش )</t>
  </si>
  <si>
    <t>Raja Miraletus</t>
  </si>
  <si>
    <t>Rhinobatus Rhinobatos</t>
  </si>
  <si>
    <t>سلفوح</t>
  </si>
  <si>
    <t>Sola Solea</t>
  </si>
  <si>
    <t>سمك موسى</t>
  </si>
  <si>
    <t xml:space="preserve">Citharus Lingatula </t>
  </si>
  <si>
    <t>سكلتا</t>
  </si>
  <si>
    <t>Flathead Gray mullet</t>
  </si>
  <si>
    <t>البلطي النيلي</t>
  </si>
  <si>
    <t>Thinlip gray mullet</t>
  </si>
  <si>
    <t>البلطي الاحمر</t>
  </si>
  <si>
    <t>Oreochromis niloticus</t>
  </si>
  <si>
    <t>Leza ramada</t>
  </si>
  <si>
    <t>ام راس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</si>
  <si>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</si>
  <si>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</si>
  <si>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</si>
  <si>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</si>
  <si>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</si>
  <si>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</si>
  <si>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</si>
  <si>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</si>
  <si>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</si>
  <si>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Common Cuttle fish</t>
  </si>
  <si>
    <t>( حباري بني)</t>
  </si>
  <si>
    <t>Pink Cuttle fish</t>
  </si>
  <si>
    <t>حباري ( قرمزي )</t>
  </si>
  <si>
    <t>Loligo spp.</t>
  </si>
  <si>
    <t>اقلام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</si>
  <si>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</si>
  <si>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</si>
  <si>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</si>
  <si>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</si>
  <si>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</si>
  <si>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</si>
  <si>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</si>
  <si>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</si>
  <si>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</si>
  <si>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</si>
  <si>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</si>
  <si>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</si>
  <si>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</si>
  <si>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</si>
  <si>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</si>
  <si>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</si>
  <si>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</si>
  <si>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</si>
  <si>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</si>
  <si>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>Sea bream</t>
  </si>
  <si>
    <t>عنفور</t>
  </si>
  <si>
    <t>Nemipterus bipunctatus</t>
  </si>
  <si>
    <t>باسي</t>
  </si>
  <si>
    <t>Crenidens crenidens</t>
  </si>
  <si>
    <t>بطانة</t>
  </si>
  <si>
    <t>Gerres longirostris</t>
  </si>
  <si>
    <t>بدحة</t>
  </si>
  <si>
    <t>برطامة</t>
  </si>
  <si>
    <t>Moolgarda seheli</t>
  </si>
  <si>
    <t>بوقشينة</t>
  </si>
  <si>
    <t>Scolopsis taeniata</t>
  </si>
  <si>
    <t>Platax orbicularis</t>
  </si>
  <si>
    <t>Scarus ghobban</t>
  </si>
  <si>
    <t>قين</t>
  </si>
  <si>
    <t>Carcharhinus dussumieri</t>
  </si>
  <si>
    <t>Tylosurus crocodilus crocodilu</t>
  </si>
  <si>
    <t>حاقول</t>
  </si>
  <si>
    <t>Epinephelus coioides</t>
  </si>
  <si>
    <t>حمره</t>
  </si>
  <si>
    <t>Chirocentrus dorab</t>
  </si>
  <si>
    <t>هلالي</t>
  </si>
  <si>
    <t>Atule mate</t>
  </si>
  <si>
    <t>كراري</t>
  </si>
  <si>
    <t>Saurida tumbil</t>
  </si>
  <si>
    <t>Argyrops spinifer</t>
  </si>
  <si>
    <t>Epinephelus polylepis</t>
  </si>
  <si>
    <t>لدن</t>
  </si>
  <si>
    <t>Brachirus orientalis</t>
  </si>
  <si>
    <t>لسان</t>
  </si>
  <si>
    <t>Atherinomorus  lacunosus</t>
  </si>
  <si>
    <t>منشوس</t>
  </si>
  <si>
    <t>Pinjalo pinjalo</t>
  </si>
  <si>
    <t>نعيمية</t>
  </si>
  <si>
    <t>Lutjanus fulviflamma</t>
  </si>
  <si>
    <t>Siganus canaliculatus</t>
  </si>
  <si>
    <t>صافي صنيفي</t>
  </si>
  <si>
    <t>Epinephelus bleekeri</t>
  </si>
  <si>
    <t>Acanthopagrus latus</t>
  </si>
  <si>
    <t>شقره</t>
  </si>
  <si>
    <t>Arius  thalassinus</t>
  </si>
  <si>
    <t>شم</t>
  </si>
  <si>
    <t>Cephalopholis hemistiktos</t>
  </si>
  <si>
    <t>شنينوة</t>
  </si>
  <si>
    <t>Lethrinus microdon</t>
  </si>
  <si>
    <t>Parupeneus marga</t>
  </si>
  <si>
    <t>سلطان إبراهيم</t>
  </si>
  <si>
    <t>أم اللبن</t>
  </si>
  <si>
    <t>Platycephalus indicus</t>
  </si>
  <si>
    <t>وحرة</t>
  </si>
  <si>
    <t>ينم</t>
  </si>
  <si>
    <t>Anodontostoma chacunda</t>
  </si>
  <si>
    <t>يواف</t>
  </si>
  <si>
    <t>Terapon jarbua</t>
  </si>
  <si>
    <t>ذيب</t>
  </si>
  <si>
    <t>Scomberoides commersonnianus</t>
  </si>
  <si>
    <t>ضلعه</t>
  </si>
  <si>
    <t>Carangoides gymnostethus</t>
  </si>
  <si>
    <t>Carangoides bajad</t>
  </si>
  <si>
    <t>جش</t>
  </si>
  <si>
    <t>Sphyraena flavicauda</t>
  </si>
  <si>
    <t>جد</t>
  </si>
  <si>
    <t>Carangoides chrysophrys</t>
  </si>
  <si>
    <t>صال</t>
  </si>
  <si>
    <t>Rachycentron canadum</t>
  </si>
  <si>
    <t>تبان</t>
  </si>
  <si>
    <t>Carangoides malabaricus</t>
  </si>
  <si>
    <t>Thenus orientalis</t>
  </si>
  <si>
    <t xml:space="preserve">أم الروبيان </t>
  </si>
  <si>
    <t>Portunus pelagicus</t>
  </si>
  <si>
    <t>Sepia pharaonis</t>
  </si>
  <si>
    <t>بسار</t>
  </si>
  <si>
    <t>بدح</t>
  </si>
  <si>
    <t xml:space="preserve"> أخرى</t>
  </si>
  <si>
    <t xml:space="preserve">السمك البحري 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</si>
  <si>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</si>
  <si>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</si>
  <si>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</si>
  <si>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</si>
  <si>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</si>
  <si>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</si>
  <si>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</si>
  <si>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</si>
  <si>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Liza sp.</t>
  </si>
  <si>
    <t>Atherina boyeri</t>
  </si>
  <si>
    <t>Seriola dumerilli</t>
  </si>
  <si>
    <t>Mullidae</t>
  </si>
  <si>
    <t>Caranx crysos</t>
  </si>
  <si>
    <t>Sargocentro rubrum</t>
  </si>
  <si>
    <t>اجاج</t>
  </si>
  <si>
    <t xml:space="preserve">Sarda Sarda, </t>
  </si>
  <si>
    <t>Sphyraena chrysotaenia</t>
  </si>
  <si>
    <t>Paneus</t>
  </si>
  <si>
    <t>سردين مبروم</t>
  </si>
  <si>
    <t>Surmullets(=Red mullets) nei</t>
  </si>
  <si>
    <t>Picarels nei</t>
  </si>
  <si>
    <t>Scorpionfishes nei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</si>
  <si>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</si>
  <si>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</si>
  <si>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</si>
  <si>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</si>
  <si>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</si>
  <si>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</si>
  <si>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</si>
  <si>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</si>
  <si>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</si>
  <si>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</si>
  <si>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</si>
  <si>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</si>
  <si>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</si>
  <si>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</si>
  <si>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</si>
  <si>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جملة الانتاج السمك البحرى</t>
  </si>
  <si>
    <t>بربونى</t>
  </si>
  <si>
    <t>موسى</t>
  </si>
  <si>
    <t>جمبرى</t>
  </si>
  <si>
    <t>كابوريا</t>
  </si>
  <si>
    <t>سيبيا</t>
  </si>
  <si>
    <t>بساريا</t>
  </si>
  <si>
    <t>حنشان</t>
  </si>
  <si>
    <t>شيلان</t>
  </si>
  <si>
    <t>قراميط</t>
  </si>
  <si>
    <t>مبروك</t>
  </si>
  <si>
    <t>قاروص</t>
  </si>
  <si>
    <t>عائلة بورية</t>
  </si>
  <si>
    <t>لوت</t>
  </si>
  <si>
    <t>مبروك حشائش</t>
  </si>
  <si>
    <t xml:space="preserve">     Salmonidae السلمونيات</t>
  </si>
  <si>
    <t>Oncorhynchus mykiss</t>
  </si>
  <si>
    <t xml:space="preserve"> التروتة القزحية</t>
  </si>
  <si>
    <t>Salmo trutta macrostigma</t>
  </si>
  <si>
    <t>التروتة المحلية</t>
  </si>
  <si>
    <t>Cichlidae</t>
  </si>
  <si>
    <t xml:space="preserve"> سمك بلطي النيل</t>
  </si>
  <si>
    <t>Cyprinidae  الشبوطيات</t>
  </si>
  <si>
    <t>Cyprinus carpio</t>
  </si>
  <si>
    <t xml:space="preserve"> الشبوط العادي</t>
  </si>
  <si>
    <t>Ctenopharyngodon idellus</t>
  </si>
  <si>
    <t xml:space="preserve"> الشبوط العاشب</t>
  </si>
  <si>
    <t>Hypophthalmichthys molitrix</t>
  </si>
  <si>
    <t xml:space="preserve"> الشبوط الفضي</t>
  </si>
  <si>
    <t>Anguillidae</t>
  </si>
  <si>
    <t xml:space="preserve"> الأنقليس</t>
  </si>
  <si>
    <t>Esocidae</t>
  </si>
  <si>
    <t>Esox lucius</t>
  </si>
  <si>
    <t xml:space="preserve"> الزنجور </t>
  </si>
  <si>
    <t>Centrarchidae</t>
  </si>
  <si>
    <t>Micropterus salmoides</t>
  </si>
  <si>
    <t>الفرخ الأسود</t>
  </si>
  <si>
    <t>Percidae</t>
  </si>
  <si>
    <t>Stizostedion lucioperca</t>
  </si>
  <si>
    <t>الفرخ الزنجوري</t>
  </si>
  <si>
    <t>Perca fluviatilis</t>
  </si>
  <si>
    <t>الفرخ</t>
  </si>
  <si>
    <t>Astacidea</t>
  </si>
  <si>
    <t>Astacus astacus</t>
  </si>
  <si>
    <t>السرطان ذو الأرجل الحمراء</t>
  </si>
  <si>
    <t>أسماك مياه عذبة</t>
  </si>
  <si>
    <t>أسماك مياه بحرية</t>
  </si>
  <si>
    <t>DEMERSAL السمك القاعي</t>
  </si>
  <si>
    <t>MERLUCCIUS MERLUCCIUS</t>
  </si>
  <si>
    <t>مرلان</t>
  </si>
  <si>
    <t>باجو</t>
  </si>
  <si>
    <t>SOLEA VULGARIS</t>
  </si>
  <si>
    <t>PLECTORHINCHUS MEDITERRANEUS</t>
  </si>
  <si>
    <t>ابادش</t>
  </si>
  <si>
    <t>SYMPHURUS VARIUS</t>
  </si>
  <si>
    <t>لانك</t>
  </si>
  <si>
    <t>UMBRINA CIRROSA</t>
  </si>
  <si>
    <t>كوربين</t>
  </si>
  <si>
    <t>BOOPS BOOPS</t>
  </si>
  <si>
    <t>POMADASYS INCISUS</t>
  </si>
  <si>
    <t>شخار</t>
  </si>
  <si>
    <t>TRACHINUS SPP</t>
  </si>
  <si>
    <t>عقرب</t>
  </si>
  <si>
    <t xml:space="preserve"> PELAGIC السمك السطحي</t>
  </si>
  <si>
    <t>SARDINA PILCHARDUS</t>
  </si>
  <si>
    <t>ENGRAULIS ENCRASICOLUS</t>
  </si>
  <si>
    <t>لانشوبا</t>
  </si>
  <si>
    <t>TRACHURUS TRACHURUS</t>
  </si>
  <si>
    <t>شرن</t>
  </si>
  <si>
    <t>SCOMBER SCOMBRUS</t>
  </si>
  <si>
    <t>ماكريل</t>
  </si>
  <si>
    <t>SARDA SARDA</t>
  </si>
  <si>
    <t>بونيت</t>
  </si>
  <si>
    <t>XIPHIAS GLADIUS</t>
  </si>
  <si>
    <t>THUNNUS THYNNIS</t>
  </si>
  <si>
    <t>تونة حمراء</t>
  </si>
  <si>
    <t>PARAPENAEUS LONGIROSTRIS</t>
  </si>
  <si>
    <t>روبيان وردي</t>
  </si>
  <si>
    <t>PENAEUS LATISULCATUS</t>
  </si>
  <si>
    <t>روبيان ملكي</t>
  </si>
  <si>
    <t>PALINURUS VULGARIS</t>
  </si>
  <si>
    <t>NEPHROPS NORVEGICUS</t>
  </si>
  <si>
    <t>لانغوستين</t>
  </si>
  <si>
    <t>OCTOPUS VULGARIS</t>
  </si>
  <si>
    <t>SEPIA OFFICINALIS</t>
  </si>
  <si>
    <t>سبيدج</t>
  </si>
  <si>
    <t>LOLIGO VULGARIS</t>
  </si>
  <si>
    <t>سمك البياض- مرلا Merlu</t>
  </si>
  <si>
    <t>البجيل Pageot</t>
  </si>
  <si>
    <t>طرستوج Rouget</t>
  </si>
  <si>
    <t>السولة Sole</t>
  </si>
  <si>
    <t>الراية Raie</t>
  </si>
  <si>
    <t>البوقة Bogue</t>
  </si>
  <si>
    <t>القجوج Dorade grise</t>
  </si>
  <si>
    <t>أنواع أخرى</t>
  </si>
  <si>
    <t xml:space="preserve">انشوفةAnchois </t>
  </si>
  <si>
    <t>البونيتو Bonite</t>
  </si>
  <si>
    <t>المكاريلMaquereau</t>
  </si>
  <si>
    <t>السردينsardine</t>
  </si>
  <si>
    <t>السوريل Chinchard</t>
  </si>
  <si>
    <t>سمك ابو سيفEspadon</t>
  </si>
  <si>
    <t>الاخطبوطPoulpe</t>
  </si>
  <si>
    <t>الحبارCalmar</t>
  </si>
  <si>
    <t>سبيدج Seiche</t>
  </si>
  <si>
    <t>الجمبريCrevettes</t>
  </si>
  <si>
    <t>جراد البحرLangouste</t>
  </si>
  <si>
    <t>أسماك الشبوطيات</t>
  </si>
  <si>
    <t>سمك الأنقليس</t>
  </si>
  <si>
    <t>التروتة القزحية</t>
  </si>
  <si>
    <t xml:space="preserve">  التروتة المحلية</t>
  </si>
  <si>
    <t>الشبوط العاشب</t>
  </si>
  <si>
    <t>الشبوط العادي</t>
  </si>
  <si>
    <t>تيلايا</t>
  </si>
  <si>
    <t>اسماك اخرى</t>
  </si>
  <si>
    <t>شبوط الفضي</t>
  </si>
  <si>
    <t>شبوط ذو الفم الكبير</t>
  </si>
  <si>
    <t>Gardon</t>
  </si>
  <si>
    <t>سمك إبليت</t>
  </si>
  <si>
    <t xml:space="preserve">مياه البحر </t>
  </si>
  <si>
    <t>ثانياّ القشريات</t>
  </si>
  <si>
    <t xml:space="preserve">كابوريا </t>
  </si>
  <si>
    <t>وهر</t>
  </si>
  <si>
    <t>ضلع</t>
  </si>
  <si>
    <t>بلطي</t>
  </si>
  <si>
    <t>كمية الانتاج</t>
  </si>
  <si>
    <t>stripbass</t>
  </si>
  <si>
    <t>اسماك غضروفية</t>
  </si>
  <si>
    <t>انشوجة وصغار سردين</t>
  </si>
  <si>
    <t>شاخورة</t>
  </si>
  <si>
    <t>دراك/ باغة</t>
  </si>
  <si>
    <t>دفاس</t>
  </si>
  <si>
    <t>صرع</t>
  </si>
  <si>
    <t>بونكر</t>
  </si>
  <si>
    <t>فراخ</t>
  </si>
  <si>
    <t>ناجل</t>
  </si>
  <si>
    <t>كسكسمرى</t>
  </si>
  <si>
    <t>بلاميطة</t>
  </si>
  <si>
    <t>طراد</t>
  </si>
  <si>
    <t>سيوف</t>
  </si>
  <si>
    <t>شخرم</t>
  </si>
  <si>
    <t>مغازل</t>
  </si>
  <si>
    <t>مكرونة</t>
  </si>
  <si>
    <t>موزة</t>
  </si>
  <si>
    <t>كليمارى</t>
  </si>
  <si>
    <t>قواقع و محاريات</t>
  </si>
  <si>
    <t xml:space="preserve">أخرى </t>
  </si>
  <si>
    <t xml:space="preserve">قشر بياض </t>
  </si>
  <si>
    <t>لبيس</t>
  </si>
  <si>
    <t>كلب</t>
  </si>
  <si>
    <t>راية</t>
  </si>
  <si>
    <t>رابعاً قشريات المياه العذبة</t>
  </si>
  <si>
    <t>إستاكوزا</t>
  </si>
  <si>
    <t xml:space="preserve"> أسماك أخرى (الفرخ الأسود، الزنجور، التروتة، سمك بلطي النيل)</t>
  </si>
  <si>
    <t>ثمد</t>
  </si>
  <si>
    <t>زينوب</t>
  </si>
  <si>
    <t>شروي</t>
  </si>
  <si>
    <t>ديرك</t>
  </si>
  <si>
    <t>سخله</t>
  </si>
  <si>
    <t>لخم</t>
  </si>
  <si>
    <t>جحش</t>
  </si>
  <si>
    <t>عيد</t>
  </si>
  <si>
    <t>اسماك منوعه اخرى</t>
  </si>
  <si>
    <t>شروخ</t>
  </si>
  <si>
    <t>ابو مقص</t>
  </si>
  <si>
    <t>احياء بحرية اخرى</t>
  </si>
  <si>
    <t>غ.م</t>
  </si>
  <si>
    <t xml:space="preserve">غ.م </t>
  </si>
  <si>
    <t>Quantity tons</t>
  </si>
  <si>
    <t>غ م</t>
  </si>
  <si>
    <t>جدول  (9) إجمالي الإنتاج السمكي</t>
  </si>
  <si>
    <t>بلطي نيلي</t>
  </si>
  <si>
    <t>بلطي احمر</t>
  </si>
  <si>
    <t>كرب</t>
  </si>
  <si>
    <t xml:space="preserve"> البوري الأحمر</t>
  </si>
  <si>
    <t xml:space="preserve">غ م </t>
  </si>
  <si>
    <t xml:space="preserve"> </t>
  </si>
  <si>
    <t>الإمارات</t>
  </si>
  <si>
    <t>Emirates</t>
  </si>
  <si>
    <t xml:space="preserve">جيبوتي   </t>
  </si>
  <si>
    <t xml:space="preserve">Djibouti  </t>
  </si>
  <si>
    <t xml:space="preserve">الصومال   </t>
  </si>
  <si>
    <t xml:space="preserve">Somalia  </t>
  </si>
  <si>
    <t>الكويت</t>
  </si>
  <si>
    <t>Kuwait</t>
  </si>
  <si>
    <t xml:space="preserve">ليبيا    </t>
  </si>
  <si>
    <t xml:space="preserve">Libya  </t>
  </si>
  <si>
    <t>أهم الأصناف التجارية للأسماك</t>
  </si>
  <si>
    <t xml:space="preserve"> القسم الأول: إنتاج المصايد الطبيعية بحسب المصدر و الأصناف</t>
  </si>
  <si>
    <t>جدول  (10) إنتاج المصايد الطبيعية بحسب المصدر و الأصناف  فى  الأردن</t>
  </si>
  <si>
    <t>TABLE (10)  Fish Capture Production in Jordan</t>
  </si>
  <si>
    <t>جدول  (11)  إإنتاج المصايد الطبيعية بحسب المصدر و الأصناف  فى البحرين</t>
  </si>
  <si>
    <t>TABLE (11)    Fish Capture Production  in Bahrain</t>
  </si>
  <si>
    <t>جدول   12 إإنتاج المصايد الطبيعية بحسب المصدر و الأصناف  فى الجزائر</t>
  </si>
  <si>
    <t>جدول  13  إنتاج المصايد الطبيعية بحسب المصدر و الأصناف  فى جزر القمر</t>
  </si>
  <si>
    <t>جدول  (14) إنتاج المصايد الطبيعية بحسب المصدر و الأصناف  فى السودان</t>
  </si>
  <si>
    <t>جدول  (15)  إنتاج المصايد الطبيعية بحسب المصدر و الأصناف  فى العراق</t>
  </si>
  <si>
    <t>جدول  (16) إإنتاج المصايد الطبيعية بحسب المصدر و الأصناف  فى عُمان</t>
  </si>
  <si>
    <t>جدول  (18) إنتاج المصايد الطبيعية بحسب المصدر و الأصناف  فى قطر</t>
  </si>
  <si>
    <t>جدول  (19) إنتاج المصايد الطبيعية بحسب المصدر و الأصناف  فى  لبنان</t>
  </si>
  <si>
    <t>جدول  (20)  إنتاج المصايد الطبيعية بحسب المصدر و الأصناف  فى مصر</t>
  </si>
  <si>
    <t>جدول  (21) إنتاج المصايد الطبيعية بحسب المصدر و الأصناف  فى المغرب</t>
  </si>
  <si>
    <t>جدول  (22)  إنتاج المصايد الطبيعية بحسب المصدر و الأصناف  فى اليمن</t>
  </si>
  <si>
    <t>TABLE (22)    Fish Capture Production  in Yemen</t>
  </si>
  <si>
    <t>TABLE (21)   Fish Capture Production in  Morocco</t>
  </si>
  <si>
    <t>TABLE (20)   Fish Capture Production in  Egypt</t>
  </si>
  <si>
    <t>TABLE (19)   Fish Capture Production in Lebanon</t>
  </si>
  <si>
    <t>TABLE (18)    Fish Capture Production  in Qatar</t>
  </si>
  <si>
    <t>TABLE (17)    Fish Capture Production in Palestine</t>
  </si>
  <si>
    <t>TABLE (16)   Fish Capture Production  in Oman</t>
  </si>
  <si>
    <t>TABLE 15   Fish Capture Production  in Iraq</t>
  </si>
  <si>
    <t>Table 14   Fish Capture Production  in  Sudan</t>
  </si>
  <si>
    <t>TABLE 13   Fish Capture Production  in Comoros</t>
  </si>
  <si>
    <t>TABLE 12   Fish Capture Production  in Algeria</t>
  </si>
  <si>
    <t>TABLE (10)TOTAL FISH PRODUCTION</t>
  </si>
  <si>
    <t>جدول  23  إنتاج الإستزراع السمكي فى الأردن</t>
  </si>
  <si>
    <t>جدول  (24) إنتاج الإستزراع السمكي  فى  الجزائر</t>
  </si>
  <si>
    <t>جدول  (25) إنتاج الإستزراع السمكي   فى السودان</t>
  </si>
  <si>
    <t>TABLE (25) Aquaculture Production  in Sudan</t>
  </si>
  <si>
    <t>TABLE (24)  Aquaculture Production in Algeria</t>
  </si>
  <si>
    <t>TABLE 23  Aquaculture Production in Jordan</t>
  </si>
  <si>
    <t>مناطق الاستزراع</t>
  </si>
  <si>
    <t>Aquaculture Areas</t>
  </si>
  <si>
    <t xml:space="preserve">                                Aquaculture Areas</t>
  </si>
  <si>
    <t xml:space="preserve">                             Aquaculture Areas</t>
  </si>
  <si>
    <t>مناطق الإنتاج</t>
  </si>
  <si>
    <t>Production Areas</t>
  </si>
  <si>
    <t xml:space="preserve">             Production Areas</t>
  </si>
  <si>
    <t xml:space="preserve">           Production Areas</t>
  </si>
  <si>
    <t xml:space="preserve">              Production Areas</t>
  </si>
  <si>
    <t xml:space="preserve">            Production Areas</t>
  </si>
  <si>
    <t>شروى</t>
  </si>
  <si>
    <t>باغه</t>
  </si>
  <si>
    <t xml:space="preserve">اولا : اسماك زعنفية </t>
  </si>
  <si>
    <t>البحرية</t>
  </si>
  <si>
    <t xml:space="preserve">تونا </t>
  </si>
  <si>
    <t>فريدين</t>
  </si>
  <si>
    <t>السلطان إبراهيم</t>
  </si>
  <si>
    <t>قرش</t>
  </si>
  <si>
    <t>عمياء</t>
  </si>
  <si>
    <t>بواصي</t>
  </si>
  <si>
    <t xml:space="preserve">المياه العذبة  </t>
  </si>
  <si>
    <t>-</t>
  </si>
  <si>
    <t>الاجمالى</t>
  </si>
  <si>
    <t>جدول  (26) إنتاج الإستزراع السمكي   فى العراق</t>
  </si>
  <si>
    <t>جملة الانتاج  السمك النهري مياه عذبة</t>
  </si>
  <si>
    <t>بلطى احمر</t>
  </si>
  <si>
    <t xml:space="preserve">بلطى </t>
  </si>
  <si>
    <t>مبروك عادى</t>
  </si>
  <si>
    <t>مبروك فضى</t>
  </si>
  <si>
    <t xml:space="preserve">أسماك زعنفية </t>
  </si>
  <si>
    <t xml:space="preserve">(1) ميــاه بحريـة       </t>
  </si>
  <si>
    <t>بازوق</t>
  </si>
  <si>
    <t>شرورو</t>
  </si>
  <si>
    <t> ثُعْبانُ الماء</t>
  </si>
  <si>
    <t>سمك البوري</t>
  </si>
  <si>
    <t>ثونين-</t>
  </si>
  <si>
    <t>سرطان البحر/جراد البحر</t>
  </si>
  <si>
    <t xml:space="preserve"> القشريات اخرى</t>
  </si>
  <si>
    <t>الرخويات  اخرى</t>
  </si>
  <si>
    <t>قاتمة</t>
  </si>
  <si>
    <t>الأنقليس</t>
  </si>
  <si>
    <t>تنش</t>
  </si>
  <si>
    <t xml:space="preserve"> اخرى</t>
  </si>
  <si>
    <t>sole</t>
  </si>
  <si>
    <t>Anguille</t>
  </si>
  <si>
    <t xml:space="preserve">مناطق الصيد </t>
  </si>
  <si>
    <t>محار</t>
  </si>
  <si>
    <t>Divers Cyprinidés</t>
  </si>
  <si>
    <t>Poisson Chat</t>
  </si>
  <si>
    <t>الطحالب</t>
  </si>
  <si>
    <t xml:space="preserve"> لا يوجد أي بيانات</t>
  </si>
  <si>
    <t>جدول  (27) إنتاج الإستزراع السمكي   فى عمان</t>
  </si>
  <si>
    <t>الكوفر الاوربي ( Sparus aurata )</t>
  </si>
  <si>
    <r>
      <t>العائلات السمكية التجارية</t>
    </r>
    <r>
      <rPr>
        <b/>
        <sz val="14"/>
        <color rgb="FF000000"/>
        <rFont val="Calibri"/>
        <family val="2"/>
        <scheme val="minor"/>
      </rPr>
      <t> </t>
    </r>
  </si>
  <si>
    <t xml:space="preserve"> اخرى - خيار البحر </t>
  </si>
  <si>
    <t>المجموع الكلي</t>
  </si>
  <si>
    <t>بلطي اسود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</si>
  <si>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</si>
  <si>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بحري</t>
  </si>
  <si>
    <t> قريدس</t>
  </si>
  <si>
    <t> سمك الترويت</t>
  </si>
  <si>
    <t>لا يوحد احصاءات دقيقة</t>
  </si>
  <si>
    <t xml:space="preserve">(2) ميــاه داخلية  (عذبة)     </t>
  </si>
  <si>
    <t>فرخ اصابع ترويت</t>
  </si>
  <si>
    <t>مرجان</t>
  </si>
  <si>
    <t>نقط</t>
  </si>
  <si>
    <t>وقار</t>
  </si>
  <si>
    <r>
      <t xml:space="preserve"> ميــاه بحريـة </t>
    </r>
    <r>
      <rPr>
        <b/>
        <sz val="12"/>
        <color theme="1"/>
        <rFont val="Times New Roman"/>
        <family val="1"/>
      </rPr>
      <t xml:space="preserve">      </t>
    </r>
  </si>
  <si>
    <r>
      <t xml:space="preserve">ميــاه بحريـة </t>
    </r>
    <r>
      <rPr>
        <b/>
        <sz val="14"/>
        <color theme="1"/>
        <rFont val="Times New Roman"/>
        <family val="1"/>
      </rPr>
      <t xml:space="preserve">      </t>
    </r>
  </si>
  <si>
    <r>
      <t xml:space="preserve"> ميــاه بحريـة </t>
    </r>
    <r>
      <rPr>
        <b/>
        <sz val="14"/>
        <rFont val="Times New Roman"/>
        <family val="1"/>
      </rPr>
      <t xml:space="preserve">      </t>
    </r>
  </si>
  <si>
    <t xml:space="preserve">كنج فش </t>
  </si>
  <si>
    <t xml:space="preserve">مناطق الاستزراع   </t>
  </si>
  <si>
    <t xml:space="preserve">  Aquaculture Areas</t>
  </si>
  <si>
    <t xml:space="preserve">مناطق الاستزراع  </t>
  </si>
  <si>
    <r>
      <t>مياه عذبة (</t>
    </r>
    <r>
      <rPr>
        <b/>
        <sz val="14"/>
        <rFont val="Arial"/>
        <family val="2"/>
      </rPr>
      <t>Fresh</t>
    </r>
    <r>
      <rPr>
        <b/>
        <sz val="14"/>
        <rFont val="Sultan normal"/>
      </rPr>
      <t>)</t>
    </r>
  </si>
  <si>
    <r>
      <t>قجوج و ذئب البحر(</t>
    </r>
    <r>
      <rPr>
        <b/>
        <sz val="8"/>
        <rFont val="Arial"/>
        <family val="2"/>
      </rPr>
      <t>Fry مستوردة</t>
    </r>
    <r>
      <rPr>
        <sz val="12"/>
        <rFont val="Arial"/>
        <family val="2"/>
      </rPr>
      <t>)</t>
    </r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</si>
  <si>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</si>
  <si>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</si>
  <si>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</si>
  <si>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</si>
  <si>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كنج </t>
    </r>
    <r>
      <rPr>
        <b/>
        <sz val="14"/>
        <rFont val="Times New Roman"/>
        <family val="1"/>
      </rPr>
      <t>فش</t>
    </r>
  </si>
  <si>
    <t>Quantity of Capture fisheries Production</t>
  </si>
  <si>
    <t>Quantity of Aquaculture Production</t>
  </si>
  <si>
    <t>Quantity of Fingerling Production</t>
  </si>
  <si>
    <t>جدول  28 إنتاج الإستزراع السمكي   فى  فلسطين</t>
  </si>
  <si>
    <t>TABLE 28 Aquaculture Production in  Palestine</t>
  </si>
  <si>
    <t>جدول  29 إنتاج الإستزراع السمكي   فى قطر</t>
  </si>
  <si>
    <t>TABLE 29 Aquaculture Production in  Qatar</t>
  </si>
  <si>
    <t>جدول  30 إنتاج الإستزراع السمكي   فى لبنان</t>
  </si>
  <si>
    <t xml:space="preserve">TABLE 30 Aquaculture Production in  Lebanon </t>
  </si>
  <si>
    <t>جدول  31 إنتاج الإستزراع السمكي  فى  مصر</t>
  </si>
  <si>
    <t>TABLE 31 Aquaculture Production in  Egypt</t>
  </si>
  <si>
    <t>جدول  32 انتاج الاستزراع السمكي في اليمن</t>
  </si>
  <si>
    <t>TABLE 32 Aquaculture Production in  Yemen</t>
  </si>
  <si>
    <t>جدول    33   إنتاج المفرخات  فى الأردن</t>
  </si>
  <si>
    <t>TABLE 33  Fingerling Production in Jordan</t>
  </si>
  <si>
    <t>جدول    34  إنتاج المفرخات  فى الجزائر</t>
  </si>
  <si>
    <t>TABLE 34 Fingerling Production  in Algeria</t>
  </si>
  <si>
    <t>جدول    35  إنتاج المفرخات  فى السودان</t>
  </si>
  <si>
    <t>TABLE 35   Fingerling Production in Sudan</t>
  </si>
  <si>
    <t>جدول  36  إنتاج المفرخات فى العراق</t>
  </si>
  <si>
    <t>TABLE 36 Fingerling Production in Iraq</t>
  </si>
  <si>
    <t>جدول  37  إنتاج المفرخات فى   عُمان</t>
  </si>
  <si>
    <t>TABLE 37 Fingerling Production  in Oman</t>
  </si>
  <si>
    <t>جدول  38  إنتاج المفرخات فى  فلسطين</t>
  </si>
  <si>
    <t>TABLE 38 Fingerling Production  in Palestine</t>
  </si>
  <si>
    <t>جدول  39  إنتاج المفرخات فى  لبنان</t>
  </si>
  <si>
    <t>TABLE 39 Fingerling Production  in Lebanon</t>
  </si>
  <si>
    <t>جدول  40   إنتاج المفرخات  فى مصر</t>
  </si>
  <si>
    <t>TABLE 40  Fingerling Production in Egypt</t>
  </si>
  <si>
    <t>جدول  41  إنتاج المفرخات فى  المغرب</t>
  </si>
  <si>
    <t>TABLE 41 Fingerling Production   in Morocco</t>
  </si>
  <si>
    <t>جدول  42 أهم الأصناف التجارية للأسماك فى  الأردن</t>
  </si>
  <si>
    <t xml:space="preserve">Table 42  Fish Commercial Species in Jordan </t>
  </si>
  <si>
    <t>جدول  43  أهم الأصناف التجارية للأسماك فى  البحرين</t>
  </si>
  <si>
    <t xml:space="preserve">Table 43  Fish Commercial Species  in Bahrain </t>
  </si>
  <si>
    <t>جدول  44  أهم الأصناف التجارية للأسماك فى تونس</t>
  </si>
  <si>
    <t xml:space="preserve">Table 44  Fish Commercial Species in  Tunisia </t>
  </si>
  <si>
    <t>جدول  45 أهم الأصناف التجارية للأسماك فى  الجزائر</t>
  </si>
  <si>
    <t xml:space="preserve">Table45  Fish Commercial Species in  Algeria </t>
  </si>
  <si>
    <t>جدول  46  أهم الأصناف التجارية للأسماك فى السودان</t>
  </si>
  <si>
    <t xml:space="preserve">Table 46  Fish Commercial Species  in Sudan </t>
  </si>
  <si>
    <t>جدول  47   أهم الأصناف التجارية للأسماك فى العراق</t>
  </si>
  <si>
    <t>Table 47   Fish Commercial Species  in Iraq</t>
  </si>
  <si>
    <t>جدول  48 أهم الأصناف التجارية للأسماك فى  الأردن</t>
  </si>
  <si>
    <t xml:space="preserve">Table 48  Fish Commercial Species in Jordan </t>
  </si>
  <si>
    <t>جدول  49  أهم الأصناف التجارية للأسماك فى عُمان</t>
  </si>
  <si>
    <t xml:space="preserve">Table 49  Fish Commercial Species in  Oman </t>
  </si>
  <si>
    <t>جدول  50  أهم الأصناف التجارية للأسماك  فى فلسطين</t>
  </si>
  <si>
    <t xml:space="preserve">Table 50  Fish Commercial Species in  Plastaine </t>
  </si>
  <si>
    <t>جدول  51  أهم الأصناف التجارية للأسماك فى قطر</t>
  </si>
  <si>
    <t>Table 51  Fish Commercial Species  in Qatar</t>
  </si>
  <si>
    <t>جدول  52  أهم الأصناف التجارية للأسماك فى لبنان</t>
  </si>
  <si>
    <t>Table 52  Fish Commercial Species in lebanon</t>
  </si>
  <si>
    <t>جدول  53  أهم الأصناف التجارية للأسماك فى المغرب</t>
  </si>
  <si>
    <t xml:space="preserve">Table53  Fish Commercial Species in  Morroco </t>
  </si>
  <si>
    <t xml:space="preserve">جدول 54 أهم الأصناف التجارية للأسماك في اليمن </t>
  </si>
  <si>
    <t xml:space="preserve">Table54  Fish Commercial Species in Yemen </t>
  </si>
  <si>
    <t>جدول  (17) إنتاج المصايد الطبيعية بحسب المصدر و الأصناف  فى فلسطين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</si>
</sst>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0.000"/>
    <numFmt numFmtId="166" formatCode="_-* #,##0_-;_-* #,##0\-;_-* &quot;-&quot;??_-;_-@_-"/>
  </numFmts>
  <fonts count="63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abic Transparent"/>
      <charset val="178"/>
    </font>
    <font>
      <u/>
      <sz val="10"/>
      <color indexed="12"/>
      <name val="Arial"/>
      <family val="2"/>
    </font>
    <font>
      <sz val="12"/>
      <name val="Arabic Transparent"/>
      <charset val="178"/>
    </font>
    <font>
      <sz val="13"/>
      <name val="Arial"/>
      <family val="2"/>
    </font>
    <font>
      <sz val="12"/>
      <name val="Simplified Arabic"/>
      <family val="1"/>
    </font>
    <font>
      <sz val="12"/>
      <color theme="1"/>
      <name val="Arial"/>
      <family val="2"/>
    </font>
    <font>
      <b/>
      <sz val="16"/>
      <name val="Arabic Transparent"/>
      <charset val="178"/>
    </font>
    <font>
      <i/>
      <sz val="12"/>
      <name val="Arial"/>
      <family val="2"/>
    </font>
    <font>
      <b/>
      <i/>
      <sz val="12"/>
      <name val="Arabic Transparent"/>
      <charset val="178"/>
    </font>
    <font>
      <sz val="10"/>
      <color indexed="8"/>
      <name val="Arial"/>
      <family val="2"/>
      <charset val="178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2"/>
      <name val="Traditional Arabic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charset val="178"/>
      <scheme val="minor"/>
    </font>
    <font>
      <b/>
      <i/>
      <sz val="12"/>
      <name val="Arial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abic Transparent"/>
      <charset val="178"/>
    </font>
    <font>
      <sz val="11"/>
      <color rgb="FF00B0F0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abic Transparent"/>
      <charset val="178"/>
    </font>
    <font>
      <b/>
      <sz val="12"/>
      <color theme="1"/>
      <name val="Times New Roman"/>
      <family val="1"/>
    </font>
    <font>
      <b/>
      <sz val="1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  <charset val="178"/>
      <scheme val="minor"/>
    </font>
    <font>
      <sz val="12"/>
      <name val="Calibri"/>
      <family val="2"/>
      <charset val="178"/>
      <scheme val="minor"/>
    </font>
    <font>
      <b/>
      <sz val="14"/>
      <name val="Sultan normal"/>
    </font>
    <font>
      <b/>
      <sz val="8"/>
      <name val="Arial"/>
      <family val="2"/>
    </font>
    <font>
      <b/>
      <sz val="11"/>
      <name val="Arabic Transparent"/>
      <charset val="178"/>
    </font>
    <font>
      <i/>
      <sz val="11"/>
      <name val="Times New Roman"/>
      <family val="1"/>
    </font>
    <font>
      <b/>
      <sz val="12"/>
      <name val="Sultan norm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2" fillId="3" borderId="0" applyNumberFormat="0" applyBorder="0" applyAlignment="0" applyProtection="0"/>
    <xf numFmtId="0" fontId="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521">
    <xf numFmtId="0" fontId="0" fillId="0" borderId="0" xfId="0"/>
    <xf numFmtId="0" fontId="1" fillId="0" borderId="8" xfId="0" applyFont="1" applyFill="1" applyBorder="1" applyAlignment="1">
      <alignment horizontal="center" readingOrder="2"/>
    </xf>
    <xf numFmtId="2" fontId="1" fillId="0" borderId="8" xfId="0" applyNumberFormat="1" applyFont="1" applyFill="1" applyBorder="1" applyAlignment="1">
      <alignment horizontal="center" readingOrder="2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7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/>
    <xf numFmtId="0" fontId="10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 readingOrder="1"/>
    </xf>
    <xf numFmtId="165" fontId="0" fillId="0" borderId="0" xfId="0" applyNumberFormat="1"/>
    <xf numFmtId="2" fontId="1" fillId="0" borderId="6" xfId="0" applyNumberFormat="1" applyFont="1" applyFill="1" applyBorder="1" applyAlignment="1">
      <alignment horizontal="center" readingOrder="2"/>
    </xf>
    <xf numFmtId="0" fontId="1" fillId="0" borderId="0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2"/>
    </xf>
    <xf numFmtId="0" fontId="29" fillId="0" borderId="0" xfId="0" applyFont="1" applyBorder="1" applyAlignment="1">
      <alignment horizontal="right" readingOrder="1"/>
    </xf>
    <xf numFmtId="166" fontId="0" fillId="0" borderId="0" xfId="0" applyNumberFormat="1"/>
    <xf numFmtId="1" fontId="7" fillId="0" borderId="0" xfId="0" applyNumberFormat="1" applyFont="1" applyBorder="1" applyAlignment="1">
      <alignment horizontal="center"/>
    </xf>
    <xf numFmtId="0" fontId="28" fillId="4" borderId="0" xfId="0" applyFont="1" applyFill="1" applyBorder="1" applyAlignment="1">
      <alignment horizontal="right" readingOrder="2"/>
    </xf>
    <xf numFmtId="0" fontId="29" fillId="0" borderId="0" xfId="0" applyFont="1" applyBorder="1" applyAlignment="1">
      <alignment horizontal="center" readingOrder="1"/>
    </xf>
    <xf numFmtId="0" fontId="5" fillId="0" borderId="5" xfId="0" applyFont="1" applyFill="1" applyBorder="1"/>
    <xf numFmtId="0" fontId="29" fillId="0" borderId="0" xfId="0" applyFont="1" applyFill="1" applyBorder="1" applyAlignment="1">
      <alignment horizontal="right" readingOrder="1"/>
    </xf>
    <xf numFmtId="0" fontId="2" fillId="0" borderId="0" xfId="0" applyFont="1" applyFill="1" applyBorder="1" applyAlignment="1">
      <alignment readingOrder="2"/>
    </xf>
    <xf numFmtId="0" fontId="2" fillId="0" borderId="0" xfId="0" applyFont="1" applyFill="1" applyBorder="1" applyAlignment="1">
      <alignment readingOrder="1"/>
    </xf>
    <xf numFmtId="0" fontId="0" fillId="0" borderId="0" xfId="0" applyBorder="1"/>
    <xf numFmtId="0" fontId="2" fillId="0" borderId="0" xfId="0" applyFont="1" applyFill="1" applyBorder="1" applyAlignment="1">
      <alignment horizontal="center" readingOrder="2"/>
    </xf>
    <xf numFmtId="0" fontId="4" fillId="2" borderId="0" xfId="0" applyFont="1" applyFill="1" applyBorder="1" applyAlignment="1">
      <alignment vertical="center" readingOrder="2"/>
    </xf>
    <xf numFmtId="2" fontId="1" fillId="0" borderId="0" xfId="0" applyNumberFormat="1" applyFont="1" applyBorder="1" applyAlignment="1"/>
    <xf numFmtId="166" fontId="13" fillId="2" borderId="0" xfId="6" applyNumberFormat="1" applyFont="1" applyFill="1" applyBorder="1" applyAlignment="1">
      <alignment horizontal="right" vertical="center" readingOrder="2"/>
    </xf>
    <xf numFmtId="0" fontId="27" fillId="0" borderId="0" xfId="0" applyFont="1" applyBorder="1" applyAlignment="1">
      <alignment horizontal="right" readingOrder="1"/>
    </xf>
    <xf numFmtId="0" fontId="30" fillId="0" borderId="0" xfId="0" applyFont="1" applyBorder="1" applyAlignment="1">
      <alignment horizontal="center" vertical="center" readingOrder="1"/>
    </xf>
    <xf numFmtId="0" fontId="28" fillId="0" borderId="0" xfId="0" applyFont="1" applyFill="1" applyBorder="1" applyAlignment="1">
      <alignment horizontal="center" wrapText="1" readingOrder="2"/>
    </xf>
    <xf numFmtId="0" fontId="6" fillId="0" borderId="0" xfId="0" applyFont="1" applyFill="1" applyBorder="1" applyAlignment="1">
      <alignment horizontal="center" vertical="center"/>
    </xf>
    <xf numFmtId="0" fontId="11" fillId="0" borderId="32" xfId="0" applyFont="1" applyFill="1" applyBorder="1" applyAlignment="1"/>
    <xf numFmtId="0" fontId="3" fillId="0" borderId="5" xfId="0" applyFont="1" applyFill="1" applyBorder="1" applyAlignment="1">
      <alignment readingOrder="1"/>
    </xf>
    <xf numFmtId="0" fontId="23" fillId="0" borderId="5" xfId="0" applyFont="1" applyFill="1" applyBorder="1"/>
    <xf numFmtId="0" fontId="23" fillId="0" borderId="5" xfId="0" applyFont="1" applyFill="1" applyBorder="1" applyAlignment="1">
      <alignment horizontal="left" vertical="center" wrapText="1" readingOrder="2"/>
    </xf>
    <xf numFmtId="0" fontId="31" fillId="0" borderId="0" xfId="0" applyFont="1" applyFill="1"/>
    <xf numFmtId="0" fontId="5" fillId="0" borderId="5" xfId="0" applyFont="1" applyFill="1" applyBorder="1" applyAlignment="1">
      <alignment vertical="center" wrapText="1"/>
    </xf>
    <xf numFmtId="0" fontId="31" fillId="0" borderId="5" xfId="0" applyFont="1" applyFill="1" applyBorder="1"/>
    <xf numFmtId="0" fontId="32" fillId="0" borderId="37" xfId="0" applyFont="1" applyFill="1" applyBorder="1" applyAlignment="1">
      <alignment horizontal="center" vertical="center" wrapText="1" readingOrder="1"/>
    </xf>
    <xf numFmtId="0" fontId="32" fillId="0" borderId="38" xfId="0" applyFont="1" applyFill="1" applyBorder="1" applyAlignment="1">
      <alignment horizontal="center" vertical="center" wrapText="1" readingOrder="1"/>
    </xf>
    <xf numFmtId="0" fontId="11" fillId="0" borderId="5" xfId="0" applyFont="1" applyFill="1" applyBorder="1" applyAlignment="1">
      <alignment vertical="center" wrapText="1" readingOrder="1"/>
    </xf>
    <xf numFmtId="0" fontId="33" fillId="0" borderId="22" xfId="0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/>
    <xf numFmtId="0" fontId="16" fillId="0" borderId="17" xfId="0" applyFont="1" applyFill="1" applyBorder="1" applyAlignment="1">
      <alignment horizontal="center" vertical="center" wrapText="1" readingOrder="1"/>
    </xf>
    <xf numFmtId="0" fontId="8" fillId="0" borderId="59" xfId="0" applyFont="1" applyFill="1" applyBorder="1" applyAlignment="1"/>
    <xf numFmtId="0" fontId="16" fillId="0" borderId="60" xfId="0" applyFont="1" applyFill="1" applyBorder="1" applyAlignment="1">
      <alignment horizontal="center" vertical="center" wrapText="1" readingOrder="1"/>
    </xf>
    <xf numFmtId="0" fontId="11" fillId="0" borderId="48" xfId="0" applyFont="1" applyFill="1" applyBorder="1"/>
    <xf numFmtId="0" fontId="5" fillId="0" borderId="18" xfId="0" applyFont="1" applyFill="1" applyBorder="1" applyAlignment="1">
      <alignment horizontal="right" vertical="center" wrapText="1"/>
    </xf>
    <xf numFmtId="0" fontId="31" fillId="0" borderId="0" xfId="0" applyFont="1" applyFill="1" applyBorder="1"/>
    <xf numFmtId="0" fontId="31" fillId="0" borderId="19" xfId="0" applyFont="1" applyFill="1" applyBorder="1"/>
    <xf numFmtId="0" fontId="5" fillId="0" borderId="20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 vertical="center" wrapText="1" readingOrder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 readingOrder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 readingOrder="1"/>
    </xf>
    <xf numFmtId="0" fontId="1" fillId="0" borderId="64" xfId="0" applyFont="1" applyFill="1" applyBorder="1" applyAlignment="1">
      <alignment horizontal="center" vertical="center" wrapText="1" readingOrder="1"/>
    </xf>
    <xf numFmtId="0" fontId="1" fillId="0" borderId="65" xfId="0" applyFont="1" applyFill="1" applyBorder="1" applyAlignment="1">
      <alignment horizontal="center" vertical="center" wrapText="1" readingOrder="1"/>
    </xf>
    <xf numFmtId="0" fontId="32" fillId="0" borderId="66" xfId="0" applyFont="1" applyFill="1" applyBorder="1" applyAlignment="1">
      <alignment horizontal="center" vertical="center" wrapText="1" readingOrder="1"/>
    </xf>
    <xf numFmtId="0" fontId="1" fillId="0" borderId="67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 readingOrder="2"/>
    </xf>
    <xf numFmtId="0" fontId="3" fillId="0" borderId="18" xfId="0" applyFont="1" applyFill="1" applyBorder="1" applyAlignment="1">
      <alignment readingOrder="2"/>
    </xf>
    <xf numFmtId="0" fontId="16" fillId="0" borderId="18" xfId="0" applyFont="1" applyFill="1" applyBorder="1" applyAlignment="1">
      <alignment horizontal="center" vertical="center" wrapText="1" readingOrder="1"/>
    </xf>
    <xf numFmtId="0" fontId="11" fillId="0" borderId="18" xfId="0" applyFont="1" applyFill="1" applyBorder="1"/>
    <xf numFmtId="0" fontId="5" fillId="0" borderId="19" xfId="0" applyFont="1" applyFill="1" applyBorder="1" applyAlignment="1">
      <alignment vertical="center" wrapText="1" readingOrder="1"/>
    </xf>
    <xf numFmtId="49" fontId="31" fillId="0" borderId="18" xfId="0" applyNumberFormat="1" applyFont="1" applyFill="1" applyBorder="1" applyAlignment="1">
      <alignment horizontal="center"/>
    </xf>
    <xf numFmtId="49" fontId="31" fillId="0" borderId="39" xfId="0" applyNumberFormat="1" applyFont="1" applyFill="1" applyBorder="1" applyAlignment="1">
      <alignment horizontal="center"/>
    </xf>
    <xf numFmtId="0" fontId="33" fillId="0" borderId="70" xfId="0" applyNumberFormat="1" applyFont="1" applyFill="1" applyBorder="1" applyAlignment="1">
      <alignment horizontal="center"/>
    </xf>
    <xf numFmtId="49" fontId="31" fillId="0" borderId="20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vertical="center" wrapText="1" readingOrder="1"/>
    </xf>
    <xf numFmtId="0" fontId="2" fillId="0" borderId="18" xfId="0" applyFont="1" applyFill="1" applyBorder="1" applyAlignment="1">
      <alignment wrapText="1"/>
    </xf>
    <xf numFmtId="0" fontId="2" fillId="0" borderId="48" xfId="0" applyFont="1" applyFill="1" applyBorder="1"/>
    <xf numFmtId="0" fontId="2" fillId="0" borderId="18" xfId="0" applyFont="1" applyFill="1" applyBorder="1"/>
    <xf numFmtId="0" fontId="2" fillId="0" borderId="16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24" fillId="0" borderId="18" xfId="0" applyFont="1" applyFill="1" applyBorder="1"/>
    <xf numFmtId="0" fontId="24" fillId="0" borderId="18" xfId="0" applyFont="1" applyFill="1" applyBorder="1" applyAlignment="1">
      <alignment horizontal="right" vertical="center" wrapText="1" indent="3" readingOrder="2"/>
    </xf>
    <xf numFmtId="0" fontId="23" fillId="0" borderId="0" xfId="0" applyFont="1" applyFill="1" applyBorder="1"/>
    <xf numFmtId="0" fontId="11" fillId="0" borderId="1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21" fillId="0" borderId="71" xfId="0" applyFont="1" applyFill="1" applyBorder="1" applyAlignment="1">
      <alignment horizontal="center" vertical="center" wrapText="1" readingOrder="2"/>
    </xf>
    <xf numFmtId="0" fontId="23" fillId="0" borderId="19" xfId="0" applyFont="1" applyFill="1" applyBorder="1" applyAlignment="1">
      <alignment horizontal="left" vertical="center" wrapText="1" readingOrder="2"/>
    </xf>
    <xf numFmtId="0" fontId="24" fillId="0" borderId="20" xfId="0" applyFont="1" applyFill="1" applyBorder="1" applyAlignment="1">
      <alignment horizontal="right" vertical="center" wrapText="1" indent="3" readingOrder="2"/>
    </xf>
    <xf numFmtId="0" fontId="19" fillId="0" borderId="55" xfId="0" applyFont="1" applyFill="1" applyBorder="1" applyAlignment="1">
      <alignment horizontal="center" vertical="center" wrapText="1" readingOrder="2"/>
    </xf>
    <xf numFmtId="0" fontId="23" fillId="0" borderId="13" xfId="0" applyFont="1" applyFill="1" applyBorder="1" applyAlignment="1">
      <alignment horizontal="left" vertical="center" wrapText="1" readingOrder="1"/>
    </xf>
    <xf numFmtId="0" fontId="2" fillId="0" borderId="13" xfId="0" applyFont="1" applyFill="1" applyBorder="1" applyAlignment="1">
      <alignment horizontal="right" vertical="center" wrapText="1" indent="3" readingOrder="2"/>
    </xf>
    <xf numFmtId="0" fontId="23" fillId="0" borderId="34" xfId="0" applyFont="1" applyFill="1" applyBorder="1"/>
    <xf numFmtId="0" fontId="12" fillId="0" borderId="71" xfId="0" applyFont="1" applyFill="1" applyBorder="1"/>
    <xf numFmtId="0" fontId="26" fillId="0" borderId="1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/>
    <xf numFmtId="0" fontId="20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 readingOrder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 readingOrder="1"/>
    </xf>
    <xf numFmtId="0" fontId="31" fillId="0" borderId="0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readingOrder="1"/>
    </xf>
    <xf numFmtId="0" fontId="2" fillId="0" borderId="0" xfId="0" applyFont="1" applyFill="1" applyBorder="1" applyAlignment="1">
      <alignment horizontal="right"/>
    </xf>
    <xf numFmtId="0" fontId="4" fillId="2" borderId="33" xfId="0" applyFont="1" applyFill="1" applyBorder="1" applyAlignment="1">
      <alignment vertical="center" textRotation="90" wrapText="1" readingOrder="2"/>
    </xf>
    <xf numFmtId="2" fontId="1" fillId="0" borderId="29" xfId="0" applyNumberFormat="1" applyFont="1" applyFill="1" applyBorder="1" applyAlignment="1">
      <alignment horizontal="center" readingOrder="2"/>
    </xf>
    <xf numFmtId="2" fontId="1" fillId="0" borderId="51" xfId="0" applyNumberFormat="1" applyFont="1" applyFill="1" applyBorder="1" applyAlignment="1">
      <alignment horizontal="center" readingOrder="2"/>
    </xf>
    <xf numFmtId="0" fontId="4" fillId="0" borderId="0" xfId="0" applyFont="1" applyFill="1" applyBorder="1" applyAlignment="1">
      <alignment vertical="center" textRotation="90" wrapText="1" readingOrder="2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readingOrder="2"/>
    </xf>
    <xf numFmtId="164" fontId="7" fillId="0" borderId="11" xfId="0" applyNumberFormat="1" applyFont="1" applyBorder="1" applyAlignment="1">
      <alignment horizontal="center"/>
    </xf>
    <xf numFmtId="2" fontId="0" fillId="0" borderId="35" xfId="0" applyNumberFormat="1" applyFill="1" applyBorder="1"/>
    <xf numFmtId="2" fontId="1" fillId="0" borderId="6" xfId="0" applyNumberFormat="1" applyFont="1" applyFill="1" applyBorder="1" applyAlignment="1">
      <alignment horizontal="center" vertical="center" readingOrder="2"/>
    </xf>
    <xf numFmtId="0" fontId="1" fillId="2" borderId="25" xfId="3" applyFont="1" applyFill="1" applyBorder="1" applyAlignment="1">
      <alignment horizontal="center" vertical="center" wrapText="1" readingOrder="2"/>
    </xf>
    <xf numFmtId="2" fontId="2" fillId="0" borderId="0" xfId="0" applyNumberFormat="1" applyFont="1" applyFill="1" applyBorder="1" applyAlignment="1">
      <alignment horizontal="center" readingOrder="2"/>
    </xf>
    <xf numFmtId="0" fontId="20" fillId="0" borderId="5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31" fillId="0" borderId="5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 wrapText="1" readingOrder="1"/>
    </xf>
    <xf numFmtId="0" fontId="11" fillId="0" borderId="87" xfId="0" applyFont="1" applyFill="1" applyBorder="1" applyAlignment="1"/>
    <xf numFmtId="0" fontId="8" fillId="0" borderId="88" xfId="0" applyFont="1" applyFill="1" applyBorder="1" applyAlignment="1"/>
    <xf numFmtId="0" fontId="11" fillId="0" borderId="89" xfId="0" applyFont="1" applyFill="1" applyBorder="1" applyAlignment="1"/>
    <xf numFmtId="0" fontId="11" fillId="0" borderId="89" xfId="0" applyFont="1" applyFill="1" applyBorder="1" applyAlignment="1">
      <alignment horizontal="center"/>
    </xf>
    <xf numFmtId="0" fontId="11" fillId="0" borderId="89" xfId="0" applyFont="1" applyFill="1" applyBorder="1"/>
    <xf numFmtId="0" fontId="11" fillId="0" borderId="90" xfId="0" applyFont="1" applyFill="1" applyBorder="1" applyAlignment="1"/>
    <xf numFmtId="0" fontId="8" fillId="0" borderId="91" xfId="0" applyFont="1" applyFill="1" applyBorder="1" applyAlignment="1"/>
    <xf numFmtId="0" fontId="11" fillId="0" borderId="92" xfId="0" applyFont="1" applyFill="1" applyBorder="1" applyAlignment="1">
      <alignment horizontal="center"/>
    </xf>
    <xf numFmtId="0" fontId="8" fillId="0" borderId="93" xfId="0" applyFont="1" applyFill="1" applyBorder="1" applyAlignment="1"/>
    <xf numFmtId="0" fontId="16" fillId="0" borderId="53" xfId="0" applyFont="1" applyFill="1" applyBorder="1" applyAlignment="1">
      <alignment horizontal="center" vertical="center" wrapText="1" readingOrder="1"/>
    </xf>
    <xf numFmtId="0" fontId="16" fillId="0" borderId="56" xfId="0" applyFont="1" applyFill="1" applyBorder="1" applyAlignment="1">
      <alignment horizontal="center" vertical="center" wrapText="1" readingOrder="1"/>
    </xf>
    <xf numFmtId="0" fontId="8" fillId="0" borderId="25" xfId="0" applyFont="1" applyFill="1" applyBorder="1" applyAlignment="1"/>
    <xf numFmtId="0" fontId="11" fillId="0" borderId="90" xfId="0" applyFont="1" applyFill="1" applyBorder="1" applyAlignment="1">
      <alignment horizontal="center"/>
    </xf>
    <xf numFmtId="0" fontId="11" fillId="0" borderId="92" xfId="0" applyFont="1" applyFill="1" applyBorder="1"/>
    <xf numFmtId="0" fontId="8" fillId="0" borderId="25" xfId="0" applyFont="1" applyFill="1" applyBorder="1"/>
    <xf numFmtId="0" fontId="8" fillId="0" borderId="14" xfId="0" applyFont="1" applyFill="1" applyBorder="1"/>
    <xf numFmtId="0" fontId="11" fillId="0" borderId="90" xfId="0" applyFont="1" applyFill="1" applyBorder="1"/>
    <xf numFmtId="0" fontId="16" fillId="0" borderId="15" xfId="0" applyFont="1" applyFill="1" applyBorder="1" applyAlignment="1">
      <alignment horizontal="center" vertical="center" wrapText="1" readingOrder="1"/>
    </xf>
    <xf numFmtId="0" fontId="11" fillId="0" borderId="95" xfId="0" applyFont="1" applyFill="1" applyBorder="1" applyAlignment="1"/>
    <xf numFmtId="0" fontId="16" fillId="0" borderId="43" xfId="0" applyFont="1" applyFill="1" applyBorder="1" applyAlignment="1">
      <alignment horizontal="center" vertical="center" wrapText="1" readingOrder="1"/>
    </xf>
    <xf numFmtId="0" fontId="11" fillId="0" borderId="52" xfId="0" applyFont="1" applyFill="1" applyBorder="1"/>
    <xf numFmtId="0" fontId="8" fillId="0" borderId="94" xfId="0" applyFont="1" applyFill="1" applyBorder="1" applyAlignment="1"/>
    <xf numFmtId="0" fontId="8" fillId="0" borderId="96" xfId="0" applyFont="1" applyFill="1" applyBorder="1" applyAlignment="1"/>
    <xf numFmtId="0" fontId="8" fillId="0" borderId="10" xfId="0" applyFont="1" applyFill="1" applyBorder="1"/>
    <xf numFmtId="0" fontId="8" fillId="0" borderId="13" xfId="0" applyFont="1" applyFill="1" applyBorder="1"/>
    <xf numFmtId="0" fontId="16" fillId="0" borderId="27" xfId="0" applyFont="1" applyFill="1" applyBorder="1" applyAlignment="1">
      <alignment horizontal="center" vertical="center" wrapText="1" readingOrder="1"/>
    </xf>
    <xf numFmtId="0" fontId="11" fillId="0" borderId="97" xfId="0" applyFont="1" applyFill="1" applyBorder="1" applyAlignment="1"/>
    <xf numFmtId="0" fontId="8" fillId="0" borderId="98" xfId="0" applyFont="1" applyFill="1" applyBorder="1" applyAlignment="1">
      <alignment horizontal="right"/>
    </xf>
    <xf numFmtId="0" fontId="8" fillId="0" borderId="51" xfId="0" applyFont="1" applyFill="1" applyBorder="1"/>
    <xf numFmtId="0" fontId="16" fillId="0" borderId="28" xfId="0" applyFont="1" applyFill="1" applyBorder="1" applyAlignment="1">
      <alignment horizontal="center" vertical="center" wrapText="1" readingOrder="1"/>
    </xf>
    <xf numFmtId="0" fontId="11" fillId="0" borderId="99" xfId="0" applyFont="1" applyFill="1" applyBorder="1" applyAlignment="1"/>
    <xf numFmtId="0" fontId="19" fillId="0" borderId="15" xfId="0" applyFont="1" applyFill="1" applyBorder="1" applyAlignment="1">
      <alignment horizontal="center" vertical="center" wrapText="1" readingOrder="2"/>
    </xf>
    <xf numFmtId="0" fontId="11" fillId="0" borderId="12" xfId="0" applyFont="1" applyFill="1" applyBorder="1"/>
    <xf numFmtId="0" fontId="5" fillId="0" borderId="19" xfId="0" applyFont="1" applyFill="1" applyBorder="1" applyAlignment="1">
      <alignment horizontal="left" vertical="center" wrapText="1"/>
    </xf>
    <xf numFmtId="0" fontId="11" fillId="0" borderId="13" xfId="0" applyFont="1" applyFill="1" applyBorder="1"/>
    <xf numFmtId="0" fontId="19" fillId="0" borderId="43" xfId="0" applyFont="1" applyFill="1" applyBorder="1" applyAlignment="1">
      <alignment horizontal="center" vertical="center" wrapText="1" readingOrder="2"/>
    </xf>
    <xf numFmtId="0" fontId="16" fillId="0" borderId="85" xfId="0" applyFont="1" applyFill="1" applyBorder="1" applyAlignment="1">
      <alignment horizontal="center" vertical="center" wrapText="1" readingOrder="1"/>
    </xf>
    <xf numFmtId="0" fontId="11" fillId="0" borderId="5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 vertical="top" wrapText="1" readingOrder="2"/>
    </xf>
    <xf numFmtId="0" fontId="19" fillId="0" borderId="68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left" vertical="top" wrapText="1" readingOrder="2"/>
    </xf>
    <xf numFmtId="0" fontId="2" fillId="0" borderId="18" xfId="0" applyFont="1" applyFill="1" applyBorder="1" applyAlignment="1">
      <alignment horizontal="right" vertical="top" wrapText="1" readingOrder="2"/>
    </xf>
    <xf numFmtId="0" fontId="5" fillId="0" borderId="17" xfId="0" applyFont="1" applyFill="1" applyBorder="1" applyAlignment="1">
      <alignment horizontal="left"/>
    </xf>
    <xf numFmtId="0" fontId="31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vertical="center" wrapText="1" readingOrder="1"/>
    </xf>
    <xf numFmtId="0" fontId="5" fillId="0" borderId="60" xfId="0" applyFont="1" applyFill="1" applyBorder="1"/>
    <xf numFmtId="0" fontId="5" fillId="0" borderId="20" xfId="0" applyFont="1" applyFill="1" applyBorder="1"/>
    <xf numFmtId="0" fontId="2" fillId="0" borderId="15" xfId="0" applyFont="1" applyFill="1" applyBorder="1" applyAlignment="1">
      <alignment horizontal="left" vertical="top" wrapText="1" readingOrder="2"/>
    </xf>
    <xf numFmtId="0" fontId="2" fillId="0" borderId="16" xfId="0" applyFont="1" applyFill="1" applyBorder="1" applyAlignment="1">
      <alignment horizontal="right" vertical="top" wrapText="1" readingOrder="2"/>
    </xf>
    <xf numFmtId="0" fontId="19" fillId="0" borderId="76" xfId="0" applyFont="1" applyFill="1" applyBorder="1" applyAlignment="1">
      <alignment horizontal="right" vertical="center" wrapText="1" readingOrder="2"/>
    </xf>
    <xf numFmtId="0" fontId="16" fillId="0" borderId="74" xfId="0" applyFont="1" applyFill="1" applyBorder="1" applyAlignment="1">
      <alignment horizontal="center" vertical="center" wrapText="1" readingOrder="1"/>
    </xf>
    <xf numFmtId="0" fontId="19" fillId="0" borderId="74" xfId="0" applyFont="1" applyFill="1" applyBorder="1" applyAlignment="1">
      <alignment horizontal="right" vertical="center" wrapText="1" readingOrder="2"/>
    </xf>
    <xf numFmtId="0" fontId="16" fillId="0" borderId="72" xfId="0" applyFont="1" applyFill="1" applyBorder="1" applyAlignment="1">
      <alignment horizontal="center" vertical="center" wrapText="1" readingOrder="1"/>
    </xf>
    <xf numFmtId="0" fontId="4" fillId="0" borderId="77" xfId="0" applyFont="1" applyFill="1" applyBorder="1" applyAlignment="1">
      <alignment horizontal="center" vertical="center" wrapText="1" readingOrder="2"/>
    </xf>
    <xf numFmtId="0" fontId="3" fillId="0" borderId="17" xfId="0" applyFont="1" applyFill="1" applyBorder="1" applyAlignment="1">
      <alignment readingOrder="1"/>
    </xf>
    <xf numFmtId="0" fontId="3" fillId="0" borderId="60" xfId="0" applyFont="1" applyFill="1" applyBorder="1" applyAlignment="1">
      <alignment readingOrder="1"/>
    </xf>
    <xf numFmtId="0" fontId="3" fillId="0" borderId="20" xfId="0" applyFont="1" applyFill="1" applyBorder="1" applyAlignment="1">
      <alignment readingOrder="2"/>
    </xf>
    <xf numFmtId="0" fontId="3" fillId="0" borderId="19" xfId="0" applyFont="1" applyFill="1" applyBorder="1" applyAlignment="1">
      <alignment readingOrder="1"/>
    </xf>
    <xf numFmtId="0" fontId="3" fillId="0" borderId="18" xfId="0" applyFont="1" applyFill="1" applyBorder="1" applyAlignment="1">
      <alignment horizontal="center" readingOrder="2"/>
    </xf>
    <xf numFmtId="0" fontId="3" fillId="0" borderId="20" xfId="0" applyFont="1" applyFill="1" applyBorder="1" applyAlignment="1">
      <alignment horizontal="center" readingOrder="2"/>
    </xf>
    <xf numFmtId="0" fontId="33" fillId="0" borderId="24" xfId="0" applyNumberFormat="1" applyFont="1" applyFill="1" applyBorder="1" applyAlignment="1">
      <alignment horizontal="center"/>
    </xf>
    <xf numFmtId="0" fontId="33" fillId="0" borderId="44" xfId="0" applyNumberFormat="1" applyFont="1" applyFill="1" applyBorder="1" applyAlignment="1">
      <alignment horizontal="center"/>
    </xf>
    <xf numFmtId="0" fontId="33" fillId="0" borderId="42" xfId="0" applyNumberFormat="1" applyFont="1" applyFill="1" applyBorder="1" applyAlignment="1">
      <alignment horizontal="center"/>
    </xf>
    <xf numFmtId="49" fontId="31" fillId="0" borderId="71" xfId="0" applyNumberFormat="1" applyFont="1" applyFill="1" applyBorder="1" applyAlignment="1">
      <alignment horizontal="center"/>
    </xf>
    <xf numFmtId="0" fontId="33" fillId="0" borderId="50" xfId="0" applyNumberFormat="1" applyFont="1" applyFill="1" applyBorder="1" applyAlignment="1">
      <alignment horizontal="center"/>
    </xf>
    <xf numFmtId="49" fontId="31" fillId="0" borderId="49" xfId="0" applyNumberFormat="1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 readingOrder="2"/>
    </xf>
    <xf numFmtId="2" fontId="1" fillId="0" borderId="30" xfId="0" applyNumberFormat="1" applyFont="1" applyFill="1" applyBorder="1" applyAlignment="1">
      <alignment horizontal="center" readingOrder="2"/>
    </xf>
    <xf numFmtId="165" fontId="0" fillId="0" borderId="0" xfId="0" applyNumberFormat="1" applyFill="1" applyBorder="1"/>
    <xf numFmtId="0" fontId="2" fillId="0" borderId="0" xfId="0" applyFont="1" applyFill="1" applyBorder="1" applyAlignment="1">
      <alignment horizontal="center" readingOrder="1"/>
    </xf>
    <xf numFmtId="165" fontId="2" fillId="0" borderId="0" xfId="0" applyNumberFormat="1" applyFont="1" applyFill="1" applyBorder="1" applyAlignment="1">
      <alignment horizontal="center" readingOrder="2"/>
    </xf>
    <xf numFmtId="2" fontId="0" fillId="0" borderId="0" xfId="0" applyNumberFormat="1" applyBorder="1"/>
    <xf numFmtId="2" fontId="2" fillId="0" borderId="0" xfId="0" applyNumberFormat="1" applyFont="1" applyFill="1" applyBorder="1" applyAlignment="1">
      <alignment horizontal="center" readingOrder="1"/>
    </xf>
    <xf numFmtId="0" fontId="34" fillId="0" borderId="0" xfId="0" applyFont="1" applyFill="1" applyBorder="1" applyAlignment="1">
      <alignment horizontal="center" readingOrder="2"/>
    </xf>
    <xf numFmtId="165" fontId="35" fillId="0" borderId="0" xfId="0" applyNumberFormat="1" applyFont="1" applyFill="1" applyBorder="1"/>
    <xf numFmtId="165" fontId="34" fillId="0" borderId="0" xfId="0" applyNumberFormat="1" applyFont="1" applyFill="1" applyBorder="1" applyAlignment="1">
      <alignment horizontal="center" readingOrder="2"/>
    </xf>
    <xf numFmtId="0" fontId="35" fillId="0" borderId="0" xfId="0" applyFont="1" applyFill="1" applyBorder="1"/>
    <xf numFmtId="0" fontId="35" fillId="0" borderId="0" xfId="0" applyFont="1"/>
    <xf numFmtId="0" fontId="36" fillId="4" borderId="41" xfId="0" applyFont="1" applyFill="1" applyBorder="1" applyAlignment="1">
      <alignment horizontal="right" readingOrder="2"/>
    </xf>
    <xf numFmtId="0" fontId="34" fillId="0" borderId="0" xfId="0" applyFont="1" applyFill="1" applyBorder="1" applyAlignment="1">
      <alignment readingOrder="2"/>
    </xf>
    <xf numFmtId="0" fontId="34" fillId="0" borderId="0" xfId="0" applyFont="1" applyFill="1" applyBorder="1" applyAlignment="1">
      <alignment readingOrder="1"/>
    </xf>
    <xf numFmtId="0" fontId="37" fillId="0" borderId="0" xfId="0" applyFont="1" applyBorder="1" applyAlignment="1">
      <alignment horizontal="right" readingOrder="1"/>
    </xf>
    <xf numFmtId="0" fontId="4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center" textRotation="90"/>
    </xf>
    <xf numFmtId="0" fontId="31" fillId="0" borderId="0" xfId="0" applyFont="1" applyFill="1" applyBorder="1" applyAlignment="1">
      <alignment horizontal="center" vertical="center"/>
    </xf>
    <xf numFmtId="3" fontId="0" fillId="0" borderId="0" xfId="0" applyNumberFormat="1"/>
    <xf numFmtId="3" fontId="35" fillId="0" borderId="0" xfId="0" applyNumberFormat="1" applyFont="1"/>
    <xf numFmtId="0" fontId="35" fillId="0" borderId="0" xfId="0" applyFont="1" applyBorder="1"/>
    <xf numFmtId="0" fontId="36" fillId="0" borderId="0" xfId="0" applyFont="1" applyFill="1" applyBorder="1" applyAlignment="1">
      <alignment horizontal="center" readingOrder="2"/>
    </xf>
    <xf numFmtId="2" fontId="36" fillId="0" borderId="0" xfId="0" applyNumberFormat="1" applyFont="1" applyFill="1" applyBorder="1" applyAlignment="1">
      <alignment horizontal="center" readingOrder="2"/>
    </xf>
    <xf numFmtId="0" fontId="34" fillId="0" borderId="0" xfId="0" applyFont="1" applyFill="1" applyBorder="1" applyAlignment="1">
      <alignment vertical="center" readingOrder="2"/>
    </xf>
    <xf numFmtId="0" fontId="34" fillId="0" borderId="0" xfId="0" applyFont="1" applyFill="1" applyBorder="1" applyAlignment="1">
      <alignment vertical="center" readingOrder="1"/>
    </xf>
    <xf numFmtId="0" fontId="35" fillId="2" borderId="53" xfId="0" applyFont="1" applyFill="1" applyBorder="1" applyAlignment="1">
      <alignment horizontal="center" vertical="center" textRotation="90" wrapText="1" readingOrder="2"/>
    </xf>
    <xf numFmtId="0" fontId="34" fillId="2" borderId="28" xfId="0" applyFont="1" applyFill="1" applyBorder="1" applyAlignment="1">
      <alignment horizontal="center" vertical="center" textRotation="90" wrapText="1" readingOrder="2"/>
    </xf>
    <xf numFmtId="0" fontId="39" fillId="2" borderId="0" xfId="0" applyFont="1" applyFill="1" applyBorder="1" applyAlignment="1">
      <alignment vertical="center" readingOrder="2"/>
    </xf>
    <xf numFmtId="0" fontId="34" fillId="0" borderId="53" xfId="0" applyFont="1" applyBorder="1" applyAlignment="1">
      <alignment horizontal="center" textRotation="90" wrapText="1" readingOrder="2"/>
    </xf>
    <xf numFmtId="0" fontId="40" fillId="0" borderId="0" xfId="0" applyFont="1"/>
    <xf numFmtId="0" fontId="0" fillId="0" borderId="6" xfId="0" applyBorder="1" applyAlignment="1">
      <alignment vertical="top" textRotation="180"/>
    </xf>
    <xf numFmtId="0" fontId="0" fillId="0" borderId="6" xfId="0" applyBorder="1" applyAlignment="1">
      <alignment vertical="top"/>
    </xf>
    <xf numFmtId="0" fontId="0" fillId="0" borderId="0" xfId="0" applyAlignment="1">
      <alignment wrapText="1"/>
    </xf>
    <xf numFmtId="0" fontId="18" fillId="0" borderId="0" xfId="0" applyFont="1" applyBorder="1" applyAlignment="1">
      <alignment horizontal="right" readingOrder="1"/>
    </xf>
    <xf numFmtId="2" fontId="1" fillId="0" borderId="0" xfId="0" applyNumberFormat="1" applyFont="1" applyFill="1" applyBorder="1" applyAlignment="1">
      <alignment horizontal="center" vertical="center" readingOrder="2"/>
    </xf>
    <xf numFmtId="0" fontId="2" fillId="0" borderId="33" xfId="0" applyFont="1" applyFill="1" applyBorder="1" applyAlignment="1">
      <alignment horizontal="center" vertical="center" readingOrder="2"/>
    </xf>
    <xf numFmtId="0" fontId="2" fillId="0" borderId="33" xfId="0" applyFont="1" applyFill="1" applyBorder="1" applyAlignment="1">
      <alignment horizontal="center" vertical="center" readingOrder="1"/>
    </xf>
    <xf numFmtId="0" fontId="38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readingOrder="2"/>
    </xf>
    <xf numFmtId="0" fontId="15" fillId="0" borderId="0" xfId="0" applyFont="1" applyFill="1" applyBorder="1" applyAlignment="1">
      <alignment horizontal="center" wrapText="1"/>
    </xf>
    <xf numFmtId="0" fontId="19" fillId="0" borderId="55" xfId="0" applyFont="1" applyFill="1" applyBorder="1" applyAlignment="1">
      <alignment horizontal="center" vertical="distributed" wrapText="1" readingOrder="2"/>
    </xf>
    <xf numFmtId="0" fontId="2" fillId="6" borderId="36" xfId="0" applyFont="1" applyFill="1" applyBorder="1" applyAlignment="1">
      <alignment horizontal="center" readingOrder="1"/>
    </xf>
    <xf numFmtId="0" fontId="2" fillId="6" borderId="28" xfId="0" applyFont="1" applyFill="1" applyBorder="1" applyAlignment="1">
      <alignment horizontal="center" readingOrder="1"/>
    </xf>
    <xf numFmtId="0" fontId="2" fillId="6" borderId="29" xfId="0" applyFont="1" applyFill="1" applyBorder="1" applyAlignment="1">
      <alignment horizontal="center" readingOrder="1"/>
    </xf>
    <xf numFmtId="0" fontId="2" fillId="6" borderId="30" xfId="0" applyFont="1" applyFill="1" applyBorder="1" applyAlignment="1">
      <alignment horizontal="center" readingOrder="1"/>
    </xf>
    <xf numFmtId="0" fontId="2" fillId="6" borderId="55" xfId="0" applyFont="1" applyFill="1" applyBorder="1" applyAlignment="1">
      <alignment horizontal="center" readingOrder="1"/>
    </xf>
    <xf numFmtId="0" fontId="2" fillId="6" borderId="49" xfId="0" applyFont="1" applyFill="1" applyBorder="1" applyAlignment="1">
      <alignment horizontal="center" readingOrder="1"/>
    </xf>
    <xf numFmtId="2" fontId="31" fillId="0" borderId="34" xfId="0" applyNumberFormat="1" applyFont="1" applyBorder="1"/>
    <xf numFmtId="2" fontId="31" fillId="0" borderId="30" xfId="0" applyNumberFormat="1" applyFont="1" applyBorder="1"/>
    <xf numFmtId="2" fontId="46" fillId="0" borderId="29" xfId="0" applyNumberFormat="1" applyFont="1" applyBorder="1"/>
    <xf numFmtId="2" fontId="46" fillId="0" borderId="30" xfId="0" applyNumberFormat="1" applyFont="1" applyBorder="1"/>
    <xf numFmtId="2" fontId="31" fillId="0" borderId="54" xfId="0" applyNumberFormat="1" applyFont="1" applyBorder="1"/>
    <xf numFmtId="0" fontId="2" fillId="6" borderId="31" xfId="0" applyFont="1" applyFill="1" applyBorder="1" applyAlignment="1">
      <alignment horizontal="center" readingOrder="1"/>
    </xf>
    <xf numFmtId="2" fontId="46" fillId="0" borderId="55" xfId="0" applyNumberFormat="1" applyFont="1" applyBorder="1"/>
    <xf numFmtId="2" fontId="46" fillId="0" borderId="1" xfId="0" applyNumberFormat="1" applyFont="1" applyBorder="1"/>
    <xf numFmtId="2" fontId="46" fillId="0" borderId="4" xfId="0" applyNumberFormat="1" applyFont="1" applyBorder="1"/>
    <xf numFmtId="2" fontId="46" fillId="0" borderId="6" xfId="0" applyNumberFormat="1" applyFont="1" applyBorder="1"/>
    <xf numFmtId="2" fontId="47" fillId="0" borderId="7" xfId="0" applyNumberFormat="1" applyFont="1" applyBorder="1"/>
    <xf numFmtId="0" fontId="2" fillId="6" borderId="8" xfId="0" applyFont="1" applyFill="1" applyBorder="1" applyAlignment="1">
      <alignment horizontal="center" readingOrder="1"/>
    </xf>
    <xf numFmtId="0" fontId="2" fillId="6" borderId="6" xfId="0" applyFont="1" applyFill="1" applyBorder="1" applyAlignment="1">
      <alignment horizontal="center" readingOrder="1"/>
    </xf>
    <xf numFmtId="0" fontId="2" fillId="6" borderId="4" xfId="0" applyFont="1" applyFill="1" applyBorder="1" applyAlignment="1">
      <alignment horizontal="center" readingOrder="1"/>
    </xf>
    <xf numFmtId="2" fontId="31" fillId="0" borderId="71" xfId="0" applyNumberFormat="1" applyFont="1" applyBorder="1"/>
    <xf numFmtId="2" fontId="46" fillId="0" borderId="34" xfId="0" applyNumberFormat="1" applyFont="1" applyBorder="1"/>
    <xf numFmtId="2" fontId="48" fillId="0" borderId="34" xfId="0" applyNumberFormat="1" applyFont="1" applyBorder="1"/>
    <xf numFmtId="0" fontId="36" fillId="4" borderId="51" xfId="0" applyFont="1" applyFill="1" applyBorder="1" applyAlignment="1">
      <alignment readingOrder="2"/>
    </xf>
    <xf numFmtId="0" fontId="36" fillId="4" borderId="14" xfId="0" applyFont="1" applyFill="1" applyBorder="1" applyAlignment="1">
      <alignment readingOrder="2"/>
    </xf>
    <xf numFmtId="0" fontId="28" fillId="4" borderId="51" xfId="0" applyFont="1" applyFill="1" applyBorder="1" applyAlignment="1">
      <alignment readingOrder="2"/>
    </xf>
    <xf numFmtId="2" fontId="28" fillId="0" borderId="34" xfId="0" applyNumberFormat="1" applyFont="1" applyBorder="1"/>
    <xf numFmtId="2" fontId="1" fillId="0" borderId="34" xfId="0" applyNumberFormat="1" applyFont="1" applyBorder="1"/>
    <xf numFmtId="2" fontId="52" fillId="0" borderId="34" xfId="0" applyNumberFormat="1" applyFont="1" applyBorder="1"/>
    <xf numFmtId="0" fontId="28" fillId="0" borderId="25" xfId="0" applyFont="1" applyFill="1" applyBorder="1" applyAlignment="1">
      <alignment horizontal="center" readingOrder="2"/>
    </xf>
    <xf numFmtId="0" fontId="28" fillId="0" borderId="8" xfId="0" applyFont="1" applyFill="1" applyBorder="1" applyAlignment="1">
      <alignment horizontal="center" readingOrder="2"/>
    </xf>
    <xf numFmtId="2" fontId="28" fillId="0" borderId="8" xfId="0" applyNumberFormat="1" applyFont="1" applyFill="1" applyBorder="1" applyAlignment="1">
      <alignment horizontal="center" readingOrder="2"/>
    </xf>
    <xf numFmtId="2" fontId="46" fillId="0" borderId="71" xfId="0" applyNumberFormat="1" applyFont="1" applyBorder="1"/>
    <xf numFmtId="2" fontId="46" fillId="0" borderId="54" xfId="0" applyNumberFormat="1" applyFont="1" applyBorder="1"/>
    <xf numFmtId="2" fontId="46" fillId="0" borderId="45" xfId="0" applyNumberFormat="1" applyFont="1" applyBorder="1"/>
    <xf numFmtId="0" fontId="0" fillId="2" borderId="1" xfId="0" applyFill="1" applyBorder="1" applyAlignment="1">
      <alignment horizontal="center" vertical="center" textRotation="90" wrapText="1" readingOrder="2"/>
    </xf>
    <xf numFmtId="0" fontId="0" fillId="2" borderId="4" xfId="0" applyFill="1" applyBorder="1" applyAlignment="1">
      <alignment horizontal="center" vertical="center" textRotation="90" wrapText="1" readingOrder="2"/>
    </xf>
    <xf numFmtId="2" fontId="47" fillId="0" borderId="34" xfId="0" applyNumberFormat="1" applyFont="1" applyBorder="1"/>
    <xf numFmtId="2" fontId="47" fillId="0" borderId="29" xfId="0" applyNumberFormat="1" applyFont="1" applyBorder="1"/>
    <xf numFmtId="2" fontId="47" fillId="0" borderId="30" xfId="0" applyNumberFormat="1" applyFont="1" applyBorder="1"/>
    <xf numFmtId="2" fontId="36" fillId="0" borderId="23" xfId="0" applyNumberFormat="1" applyFont="1" applyFill="1" applyBorder="1" applyAlignment="1">
      <alignment horizontal="center" vertical="center" readingOrder="2"/>
    </xf>
    <xf numFmtId="0" fontId="28" fillId="0" borderId="23" xfId="0" applyFont="1" applyBorder="1" applyAlignment="1">
      <alignment horizontal="right" vertical="center" readingOrder="2"/>
    </xf>
    <xf numFmtId="0" fontId="43" fillId="0" borderId="51" xfId="0" applyFont="1" applyFill="1" applyBorder="1" applyAlignment="1">
      <alignment horizontal="center" vertical="center" readingOrder="2"/>
    </xf>
    <xf numFmtId="0" fontId="44" fillId="0" borderId="25" xfId="0" applyFont="1" applyFill="1" applyBorder="1" applyAlignment="1">
      <alignment vertical="center" readingOrder="2"/>
    </xf>
    <xf numFmtId="0" fontId="44" fillId="0" borderId="51" xfId="0" applyFont="1" applyFill="1" applyBorder="1" applyAlignment="1">
      <alignment vertical="center" readingOrder="2"/>
    </xf>
    <xf numFmtId="0" fontId="1" fillId="0" borderId="25" xfId="0" applyFont="1" applyFill="1" applyBorder="1" applyAlignment="1">
      <alignment horizontal="right" readingOrder="2"/>
    </xf>
    <xf numFmtId="2" fontId="1" fillId="0" borderId="54" xfId="0" applyNumberFormat="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31" fillId="0" borderId="0" xfId="0" applyFont="1" applyBorder="1"/>
    <xf numFmtId="0" fontId="31" fillId="0" borderId="0" xfId="0" applyFont="1" applyAlignment="1">
      <alignment horizontal="center"/>
    </xf>
    <xf numFmtId="2" fontId="53" fillId="0" borderId="29" xfId="0" applyNumberFormat="1" applyFont="1" applyBorder="1"/>
    <xf numFmtId="2" fontId="53" fillId="0" borderId="30" xfId="0" applyNumberFormat="1" applyFont="1" applyBorder="1"/>
    <xf numFmtId="2" fontId="52" fillId="0" borderId="29" xfId="0" applyNumberFormat="1" applyFont="1" applyBorder="1"/>
    <xf numFmtId="2" fontId="52" fillId="0" borderId="30" xfId="0" applyNumberFormat="1" applyFont="1" applyBorder="1"/>
    <xf numFmtId="2" fontId="31" fillId="0" borderId="77" xfId="0" applyNumberFormat="1" applyFont="1" applyBorder="1"/>
    <xf numFmtId="2" fontId="47" fillId="0" borderId="28" xfId="0" applyNumberFormat="1" applyFont="1" applyBorder="1"/>
    <xf numFmtId="0" fontId="4" fillId="2" borderId="6" xfId="0" applyFont="1" applyFill="1" applyBorder="1" applyAlignment="1">
      <alignment horizontal="center" vertical="center" wrapText="1" readingOrder="2"/>
    </xf>
    <xf numFmtId="2" fontId="1" fillId="0" borderId="25" xfId="0" applyNumberFormat="1" applyFont="1" applyFill="1" applyBorder="1" applyAlignment="1">
      <alignment horizontal="center" readingOrder="2"/>
    </xf>
    <xf numFmtId="2" fontId="1" fillId="0" borderId="19" xfId="0" applyNumberFormat="1" applyFont="1" applyFill="1" applyBorder="1" applyAlignment="1">
      <alignment horizontal="center" readingOrder="2"/>
    </xf>
    <xf numFmtId="2" fontId="1" fillId="0" borderId="20" xfId="0" applyNumberFormat="1" applyFont="1" applyFill="1" applyBorder="1" applyAlignment="1">
      <alignment horizontal="center" readingOrder="2"/>
    </xf>
    <xf numFmtId="0" fontId="2" fillId="6" borderId="21" xfId="0" applyFont="1" applyFill="1" applyBorder="1" applyAlignment="1">
      <alignment horizontal="center" readingOrder="1"/>
    </xf>
    <xf numFmtId="0" fontId="2" fillId="6" borderId="40" xfId="0" applyFont="1" applyFill="1" applyBorder="1" applyAlignment="1">
      <alignment horizontal="center" readingOrder="1"/>
    </xf>
    <xf numFmtId="2" fontId="47" fillId="0" borderId="71" xfId="0" applyNumberFormat="1" applyFont="1" applyBorder="1"/>
    <xf numFmtId="2" fontId="52" fillId="0" borderId="71" xfId="0" applyNumberFormat="1" applyFont="1" applyBorder="1"/>
    <xf numFmtId="2" fontId="56" fillId="0" borderId="30" xfId="0" applyNumberFormat="1" applyFont="1" applyBorder="1"/>
    <xf numFmtId="2" fontId="57" fillId="0" borderId="8" xfId="0" applyNumberFormat="1" applyFont="1" applyBorder="1"/>
    <xf numFmtId="2" fontId="31" fillId="0" borderId="69" xfId="0" applyNumberFormat="1" applyFont="1" applyBorder="1"/>
    <xf numFmtId="0" fontId="2" fillId="6" borderId="28" xfId="0" applyFont="1" applyFill="1" applyBorder="1" applyAlignment="1">
      <alignment horizontal="right" readingOrder="1"/>
    </xf>
    <xf numFmtId="0" fontId="2" fillId="6" borderId="31" xfId="0" applyFont="1" applyFill="1" applyBorder="1" applyAlignment="1">
      <alignment horizontal="right" readingOrder="1"/>
    </xf>
    <xf numFmtId="0" fontId="1" fillId="0" borderId="21" xfId="0" applyFont="1" applyFill="1" applyBorder="1" applyAlignment="1">
      <alignment horizontal="center" vertical="center" wrapText="1" readingOrder="2"/>
    </xf>
    <xf numFmtId="0" fontId="1" fillId="0" borderId="7" xfId="0" applyFont="1" applyFill="1" applyBorder="1" applyAlignment="1">
      <alignment horizontal="center" vertical="center" wrapText="1" readingOrder="2"/>
    </xf>
    <xf numFmtId="0" fontId="44" fillId="0" borderId="8" xfId="0" applyFont="1" applyFill="1" applyBorder="1" applyAlignment="1">
      <alignment horizontal="center" vertical="center" shrinkToFit="1" readingOrder="1"/>
    </xf>
    <xf numFmtId="0" fontId="5" fillId="0" borderId="4" xfId="0" applyFont="1" applyBorder="1" applyAlignment="1">
      <alignment vertical="center"/>
    </xf>
    <xf numFmtId="0" fontId="31" fillId="0" borderId="33" xfId="0" applyFont="1" applyBorder="1"/>
    <xf numFmtId="0" fontId="17" fillId="0" borderId="29" xfId="0" applyFont="1" applyBorder="1" applyAlignment="1">
      <alignment horizontal="center" vertical="center" wrapText="1" readingOrder="2"/>
    </xf>
    <xf numFmtId="2" fontId="2" fillId="0" borderId="29" xfId="0" applyNumberFormat="1" applyFont="1" applyBorder="1" applyAlignment="1">
      <alignment horizontal="center" vertical="center" readingOrder="2"/>
    </xf>
    <xf numFmtId="2" fontId="2" fillId="0" borderId="30" xfId="0" applyNumberFormat="1" applyFont="1" applyBorder="1" applyAlignment="1">
      <alignment horizontal="center" vertical="center" readingOrder="2"/>
    </xf>
    <xf numFmtId="0" fontId="48" fillId="0" borderId="0" xfId="0" applyFont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 readingOrder="2"/>
    </xf>
    <xf numFmtId="0" fontId="2" fillId="6" borderId="55" xfId="0" applyFont="1" applyFill="1" applyBorder="1" applyAlignment="1">
      <alignment horizontal="right" readingOrder="1"/>
    </xf>
    <xf numFmtId="0" fontId="1" fillId="6" borderId="55" xfId="0" applyFont="1" applyFill="1" applyBorder="1" applyAlignment="1">
      <alignment horizontal="right" readingOrder="1"/>
    </xf>
    <xf numFmtId="0" fontId="1" fillId="6" borderId="55" xfId="0" applyFont="1" applyFill="1" applyBorder="1" applyAlignment="1">
      <alignment horizontal="left" readingOrder="1"/>
    </xf>
    <xf numFmtId="2" fontId="31" fillId="0" borderId="15" xfId="0" applyNumberFormat="1" applyFont="1" applyBorder="1"/>
    <xf numFmtId="2" fontId="31" fillId="0" borderId="16" xfId="0" applyNumberFormat="1" applyFont="1" applyBorder="1"/>
    <xf numFmtId="2" fontId="31" fillId="0" borderId="55" xfId="0" applyNumberFormat="1" applyFont="1" applyBorder="1"/>
    <xf numFmtId="2" fontId="31" fillId="0" borderId="49" xfId="0" applyNumberFormat="1" applyFont="1" applyBorder="1"/>
    <xf numFmtId="2" fontId="31" fillId="0" borderId="34" xfId="0" applyNumberFormat="1" applyFont="1" applyBorder="1" applyAlignment="1">
      <alignment horizontal="center"/>
    </xf>
    <xf numFmtId="2" fontId="46" fillId="0" borderId="30" xfId="0" applyNumberFormat="1" applyFont="1" applyBorder="1" applyAlignment="1">
      <alignment horizontal="center"/>
    </xf>
    <xf numFmtId="2" fontId="31" fillId="0" borderId="71" xfId="0" applyNumberFormat="1" applyFont="1" applyBorder="1" applyAlignment="1">
      <alignment horizontal="center"/>
    </xf>
    <xf numFmtId="2" fontId="46" fillId="0" borderId="104" xfId="0" applyNumberFormat="1" applyFont="1" applyBorder="1"/>
    <xf numFmtId="2" fontId="46" fillId="0" borderId="8" xfId="0" applyNumberFormat="1" applyFont="1" applyBorder="1"/>
    <xf numFmtId="0" fontId="31" fillId="0" borderId="15" xfId="0" applyFont="1" applyBorder="1" applyAlignment="1">
      <alignment horizontal="center"/>
    </xf>
    <xf numFmtId="2" fontId="48" fillId="0" borderId="71" xfId="0" applyNumberFormat="1" applyFont="1" applyBorder="1"/>
    <xf numFmtId="0" fontId="1" fillId="2" borderId="1" xfId="3" applyFont="1" applyFill="1" applyBorder="1" applyAlignment="1">
      <alignment horizontal="center" vertical="center" wrapText="1" readingOrder="2"/>
    </xf>
    <xf numFmtId="0" fontId="1" fillId="2" borderId="26" xfId="3" applyFont="1" applyFill="1" applyBorder="1" applyAlignment="1">
      <alignment horizontal="center" vertical="center" wrapText="1" readingOrder="2"/>
    </xf>
    <xf numFmtId="0" fontId="1" fillId="5" borderId="0" xfId="0" applyFont="1" applyFill="1" applyBorder="1" applyAlignment="1">
      <alignment wrapText="1" readingOrder="2"/>
    </xf>
    <xf numFmtId="0" fontId="19" fillId="0" borderId="5" xfId="0" applyFont="1" applyFill="1" applyBorder="1" applyAlignment="1">
      <alignment horizontal="center" vertical="center" wrapText="1" readingOrder="2"/>
    </xf>
    <xf numFmtId="0" fontId="6" fillId="0" borderId="74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right" vertical="center" wrapText="1" readingOrder="2"/>
    </xf>
    <xf numFmtId="0" fontId="3" fillId="0" borderId="18" xfId="0" applyFont="1" applyFill="1" applyBorder="1" applyAlignment="1">
      <alignment wrapText="1"/>
    </xf>
    <xf numFmtId="0" fontId="61" fillId="0" borderId="57" xfId="0" applyFont="1" applyFill="1" applyBorder="1" applyAlignment="1">
      <alignment horizontal="left"/>
    </xf>
    <xf numFmtId="0" fontId="61" fillId="0" borderId="23" xfId="0" applyFont="1" applyFill="1" applyBorder="1" applyAlignment="1">
      <alignment wrapText="1"/>
    </xf>
    <xf numFmtId="0" fontId="61" fillId="0" borderId="23" xfId="0" applyFont="1" applyFill="1" applyBorder="1"/>
    <xf numFmtId="0" fontId="61" fillId="0" borderId="23" xfId="1" applyFont="1" applyFill="1" applyBorder="1" applyAlignment="1">
      <alignment wrapText="1"/>
    </xf>
    <xf numFmtId="0" fontId="9" fillId="0" borderId="48" xfId="0" applyFont="1" applyFill="1" applyBorder="1"/>
    <xf numFmtId="0" fontId="61" fillId="0" borderId="35" xfId="0" applyFont="1" applyFill="1" applyBorder="1" applyAlignment="1">
      <alignment horizontal="left"/>
    </xf>
    <xf numFmtId="0" fontId="3" fillId="0" borderId="18" xfId="0" applyFont="1" applyFill="1" applyBorder="1"/>
    <xf numFmtId="0" fontId="61" fillId="0" borderId="35" xfId="2" applyFont="1" applyFill="1" applyBorder="1" applyAlignment="1" applyProtection="1">
      <alignment horizontal="left"/>
    </xf>
    <xf numFmtId="0" fontId="3" fillId="0" borderId="39" xfId="0" applyFont="1" applyFill="1" applyBorder="1" applyAlignment="1">
      <alignment wrapText="1"/>
    </xf>
    <xf numFmtId="0" fontId="61" fillId="0" borderId="54" xfId="0" applyFont="1" applyFill="1" applyBorder="1" applyAlignment="1">
      <alignment horizontal="left"/>
    </xf>
    <xf numFmtId="2" fontId="3" fillId="0" borderId="100" xfId="0" applyNumberFormat="1" applyFont="1" applyFill="1" applyBorder="1"/>
    <xf numFmtId="0" fontId="61" fillId="0" borderId="23" xfId="2" applyFont="1" applyFill="1" applyBorder="1" applyAlignment="1" applyProtection="1">
      <alignment horizontal="left"/>
    </xf>
    <xf numFmtId="0" fontId="9" fillId="0" borderId="23" xfId="0" applyFont="1" applyFill="1" applyBorder="1" applyAlignment="1">
      <alignment horizontal="left"/>
    </xf>
    <xf numFmtId="0" fontId="61" fillId="0" borderId="73" xfId="0" applyFont="1" applyFill="1" applyBorder="1" applyAlignment="1">
      <alignment horizontal="left"/>
    </xf>
    <xf numFmtId="0" fontId="3" fillId="0" borderId="20" xfId="0" applyFont="1" applyFill="1" applyBorder="1"/>
    <xf numFmtId="0" fontId="61" fillId="0" borderId="35" xfId="0" applyFont="1" applyFill="1" applyBorder="1"/>
    <xf numFmtId="0" fontId="61" fillId="0" borderId="77" xfId="0" applyFont="1" applyFill="1" applyBorder="1" applyAlignment="1">
      <alignment horizontal="left"/>
    </xf>
    <xf numFmtId="0" fontId="3" fillId="0" borderId="71" xfId="0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wrapText="1"/>
    </xf>
    <xf numFmtId="0" fontId="9" fillId="0" borderId="60" xfId="0" applyFont="1" applyFill="1" applyBorder="1"/>
    <xf numFmtId="0" fontId="52" fillId="0" borderId="0" xfId="0" applyFont="1"/>
    <xf numFmtId="0" fontId="2" fillId="6" borderId="8" xfId="0" applyFont="1" applyFill="1" applyBorder="1" applyAlignment="1">
      <alignment horizontal="right" readingOrder="1"/>
    </xf>
    <xf numFmtId="0" fontId="2" fillId="6" borderId="2" xfId="0" applyFont="1" applyFill="1" applyBorder="1" applyAlignment="1">
      <alignment horizontal="center" readingOrder="1"/>
    </xf>
    <xf numFmtId="0" fontId="2" fillId="6" borderId="41" xfId="0" applyFont="1" applyFill="1" applyBorder="1" applyAlignment="1">
      <alignment horizontal="center" readingOrder="1"/>
    </xf>
    <xf numFmtId="0" fontId="2" fillId="6" borderId="6" xfId="0" applyFont="1" applyFill="1" applyBorder="1" applyAlignment="1">
      <alignment horizontal="center" readingOrder="1"/>
    </xf>
    <xf numFmtId="0" fontId="2" fillId="6" borderId="3" xfId="0" applyFont="1" applyFill="1" applyBorder="1" applyAlignment="1">
      <alignment horizontal="center" readingOrder="1"/>
    </xf>
    <xf numFmtId="0" fontId="2" fillId="6" borderId="12" xfId="0" applyFont="1" applyFill="1" applyBorder="1" applyAlignment="1">
      <alignment horizontal="center" readingOrder="1"/>
    </xf>
    <xf numFmtId="0" fontId="2" fillId="6" borderId="9" xfId="0" applyFont="1" applyFill="1" applyBorder="1" applyAlignment="1">
      <alignment horizontal="center" readingOrder="1"/>
    </xf>
    <xf numFmtId="0" fontId="2" fillId="6" borderId="10" xfId="0" applyFont="1" applyFill="1" applyBorder="1" applyAlignment="1">
      <alignment horizontal="center" readingOrder="1"/>
    </xf>
    <xf numFmtId="0" fontId="2" fillId="6" borderId="13" xfId="0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1" fillId="0" borderId="25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4" fillId="2" borderId="51" xfId="0" applyFont="1" applyFill="1" applyBorder="1" applyAlignment="1">
      <alignment horizontal="right" vertical="center" readingOrder="2"/>
    </xf>
    <xf numFmtId="0" fontId="4" fillId="2" borderId="14" xfId="0" applyFont="1" applyFill="1" applyBorder="1" applyAlignment="1">
      <alignment horizontal="right" vertical="center" readingOrder="2"/>
    </xf>
    <xf numFmtId="0" fontId="45" fillId="0" borderId="1" xfId="0" applyFont="1" applyBorder="1" applyAlignment="1">
      <alignment horizontal="center" vertical="center" textRotation="90"/>
    </xf>
    <xf numFmtId="0" fontId="45" fillId="0" borderId="4" xfId="0" applyFont="1" applyBorder="1" applyAlignment="1">
      <alignment horizontal="center" vertical="center" textRotation="90"/>
    </xf>
    <xf numFmtId="0" fontId="45" fillId="0" borderId="6" xfId="0" applyFont="1" applyBorder="1" applyAlignment="1">
      <alignment horizontal="center" vertical="center" textRotation="90"/>
    </xf>
    <xf numFmtId="0" fontId="42" fillId="0" borderId="1" xfId="0" applyFont="1" applyBorder="1" applyAlignment="1">
      <alignment horizontal="center" vertical="center" textRotation="90" wrapText="1" readingOrder="2"/>
    </xf>
    <xf numFmtId="0" fontId="42" fillId="0" borderId="4" xfId="0" applyFont="1" applyBorder="1" applyAlignment="1">
      <alignment horizontal="center" vertical="center" textRotation="90" wrapText="1" readingOrder="2"/>
    </xf>
    <xf numFmtId="0" fontId="42" fillId="0" borderId="6" xfId="0" applyFont="1" applyBorder="1" applyAlignment="1">
      <alignment horizontal="center" vertical="center" textRotation="90" wrapText="1" readingOrder="2"/>
    </xf>
    <xf numFmtId="0" fontId="49" fillId="0" borderId="1" xfId="0" applyFont="1" applyBorder="1" applyAlignment="1">
      <alignment horizontal="center" vertical="center" textRotation="90" readingOrder="2"/>
    </xf>
    <xf numFmtId="0" fontId="49" fillId="0" borderId="4" xfId="0" applyFont="1" applyBorder="1" applyAlignment="1">
      <alignment horizontal="center" vertical="center" textRotation="90" readingOrder="2"/>
    </xf>
    <xf numFmtId="0" fontId="49" fillId="0" borderId="6" xfId="0" applyFont="1" applyBorder="1" applyAlignment="1">
      <alignment horizontal="center" vertical="center" textRotation="90" readingOrder="2"/>
    </xf>
    <xf numFmtId="0" fontId="4" fillId="2" borderId="2" xfId="0" applyFont="1" applyFill="1" applyBorder="1" applyAlignment="1">
      <alignment horizontal="center" vertical="center" textRotation="90" wrapText="1" readingOrder="2"/>
    </xf>
    <xf numFmtId="0" fontId="4" fillId="2" borderId="41" xfId="0" applyFont="1" applyFill="1" applyBorder="1" applyAlignment="1">
      <alignment horizontal="center" vertical="center" textRotation="90" wrapText="1" readingOrder="2"/>
    </xf>
    <xf numFmtId="0" fontId="28" fillId="4" borderId="25" xfId="0" applyFont="1" applyFill="1" applyBorder="1" applyAlignment="1">
      <alignment horizontal="right" readingOrder="2"/>
    </xf>
    <xf numFmtId="0" fontId="28" fillId="4" borderId="51" xfId="0" applyFont="1" applyFill="1" applyBorder="1" applyAlignment="1">
      <alignment horizontal="right" readingOrder="2"/>
    </xf>
    <xf numFmtId="0" fontId="28" fillId="4" borderId="14" xfId="0" applyFont="1" applyFill="1" applyBorder="1" applyAlignment="1">
      <alignment horizontal="right" readingOrder="2"/>
    </xf>
    <xf numFmtId="0" fontId="50" fillId="2" borderId="41" xfId="0" applyFont="1" applyFill="1" applyBorder="1" applyAlignment="1">
      <alignment horizontal="center" vertical="center" textRotation="90" wrapText="1" readingOrder="2"/>
    </xf>
    <xf numFmtId="0" fontId="50" fillId="2" borderId="56" xfId="0" applyFont="1" applyFill="1" applyBorder="1" applyAlignment="1">
      <alignment horizontal="center" vertical="center" textRotation="90" wrapText="1" readingOrder="2"/>
    </xf>
    <xf numFmtId="0" fontId="50" fillId="2" borderId="1" xfId="0" applyFont="1" applyFill="1" applyBorder="1" applyAlignment="1">
      <alignment horizontal="center" vertical="center" textRotation="90" wrapText="1" readingOrder="2"/>
    </xf>
    <xf numFmtId="0" fontId="50" fillId="2" borderId="4" xfId="0" applyFont="1" applyFill="1" applyBorder="1" applyAlignment="1">
      <alignment horizontal="center" vertical="center" textRotation="90" wrapText="1" readingOrder="2"/>
    </xf>
    <xf numFmtId="0" fontId="50" fillId="2" borderId="6" xfId="0" applyFont="1" applyFill="1" applyBorder="1" applyAlignment="1">
      <alignment horizontal="center" vertical="center" textRotation="90" wrapText="1" readingOrder="2"/>
    </xf>
    <xf numFmtId="0" fontId="50" fillId="2" borderId="26" xfId="0" applyFont="1" applyFill="1" applyBorder="1" applyAlignment="1">
      <alignment horizontal="center" vertical="center" textRotation="90" wrapText="1" readingOrder="2"/>
    </xf>
    <xf numFmtId="0" fontId="50" fillId="2" borderId="31" xfId="0" applyFont="1" applyFill="1" applyBorder="1" applyAlignment="1">
      <alignment horizontal="center" vertical="center" textRotation="90" wrapText="1" readingOrder="2"/>
    </xf>
    <xf numFmtId="0" fontId="50" fillId="2" borderId="15" xfId="0" applyFont="1" applyFill="1" applyBorder="1" applyAlignment="1">
      <alignment horizontal="center" vertical="center" textRotation="90" wrapText="1" readingOrder="2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1" fillId="2" borderId="4" xfId="3" applyFont="1" applyFill="1" applyBorder="1" applyAlignment="1">
      <alignment horizontal="center" vertical="center" textRotation="90" wrapText="1" readingOrder="2"/>
    </xf>
    <xf numFmtId="0" fontId="1" fillId="2" borderId="6" xfId="3" applyFont="1" applyFill="1" applyBorder="1" applyAlignment="1">
      <alignment horizontal="center" vertical="center" textRotation="90" wrapText="1" readingOrder="2"/>
    </xf>
    <xf numFmtId="0" fontId="44" fillId="4" borderId="1" xfId="0" applyFont="1" applyFill="1" applyBorder="1" applyAlignment="1">
      <alignment horizontal="center" vertical="center" textRotation="90" readingOrder="2"/>
    </xf>
    <xf numFmtId="0" fontId="44" fillId="4" borderId="4" xfId="0" applyFont="1" applyFill="1" applyBorder="1" applyAlignment="1">
      <alignment horizontal="center" vertical="center" textRotation="90" readingOrder="2"/>
    </xf>
    <xf numFmtId="0" fontId="44" fillId="4" borderId="6" xfId="0" applyFont="1" applyFill="1" applyBorder="1" applyAlignment="1">
      <alignment horizontal="center" vertical="center" textRotation="90" readingOrder="2"/>
    </xf>
    <xf numFmtId="2" fontId="1" fillId="0" borderId="51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0" fontId="1" fillId="4" borderId="5" xfId="0" applyFont="1" applyFill="1" applyBorder="1" applyAlignment="1">
      <alignment horizontal="right" readingOrder="2"/>
    </xf>
    <xf numFmtId="0" fontId="4" fillId="2" borderId="9" xfId="0" applyFont="1" applyFill="1" applyBorder="1" applyAlignment="1">
      <alignment horizontal="center" vertical="center" textRotation="90" wrapText="1" readingOrder="2"/>
    </xf>
    <xf numFmtId="0" fontId="44" fillId="2" borderId="1" xfId="0" applyFont="1" applyFill="1" applyBorder="1" applyAlignment="1">
      <alignment horizontal="center" vertical="center" textRotation="90" wrapText="1" readingOrder="2"/>
    </xf>
    <xf numFmtId="0" fontId="44" fillId="2" borderId="4" xfId="0" applyFont="1" applyFill="1" applyBorder="1" applyAlignment="1">
      <alignment horizontal="center" vertical="center" textRotation="90" wrapText="1" readingOrder="2"/>
    </xf>
    <xf numFmtId="0" fontId="44" fillId="2" borderId="41" xfId="0" applyFont="1" applyFill="1" applyBorder="1" applyAlignment="1">
      <alignment horizontal="center" vertical="center" textRotation="90" wrapText="1" readingOrder="2"/>
    </xf>
    <xf numFmtId="0" fontId="4" fillId="2" borderId="46" xfId="0" applyFont="1" applyFill="1" applyBorder="1" applyAlignment="1">
      <alignment horizontal="right" vertical="center" readingOrder="2"/>
    </xf>
    <xf numFmtId="0" fontId="4" fillId="2" borderId="47" xfId="0" applyFont="1" applyFill="1" applyBorder="1" applyAlignment="1">
      <alignment horizontal="right" vertical="center" readingOrder="2"/>
    </xf>
    <xf numFmtId="0" fontId="45" fillId="2" borderId="1" xfId="0" applyFont="1" applyFill="1" applyBorder="1" applyAlignment="1">
      <alignment horizontal="center" vertical="center" textRotation="90" readingOrder="2"/>
    </xf>
    <xf numFmtId="0" fontId="45" fillId="2" borderId="4" xfId="0" applyFont="1" applyFill="1" applyBorder="1" applyAlignment="1">
      <alignment horizontal="center" vertical="center" textRotation="90" readingOrder="2"/>
    </xf>
    <xf numFmtId="0" fontId="45" fillId="2" borderId="6" xfId="0" applyFont="1" applyFill="1" applyBorder="1" applyAlignment="1">
      <alignment horizontal="center" vertical="center" textRotation="90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1" fillId="2" borderId="80" xfId="0" applyFont="1" applyFill="1" applyBorder="1" applyAlignment="1">
      <alignment horizontal="center" vertical="center" textRotation="90" wrapText="1" readingOrder="2"/>
    </xf>
    <xf numFmtId="0" fontId="1" fillId="2" borderId="41" xfId="0" applyFont="1" applyFill="1" applyBorder="1" applyAlignment="1">
      <alignment horizontal="center" vertical="center" textRotation="90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31" fillId="0" borderId="41" xfId="0" applyFont="1" applyBorder="1" applyAlignment="1">
      <alignment wrapText="1"/>
    </xf>
    <xf numFmtId="0" fontId="31" fillId="0" borderId="9" xfId="0" applyFont="1" applyBorder="1" applyAlignment="1">
      <alignment wrapText="1"/>
    </xf>
    <xf numFmtId="0" fontId="1" fillId="2" borderId="2" xfId="3" applyFont="1" applyFill="1" applyBorder="1" applyAlignment="1">
      <alignment horizontal="center" vertical="center" wrapText="1" readingOrder="2"/>
    </xf>
    <xf numFmtId="0" fontId="1" fillId="2" borderId="41" xfId="3" applyFont="1" applyFill="1" applyBorder="1" applyAlignment="1">
      <alignment horizontal="center" vertical="center" wrapText="1" readingOrder="2"/>
    </xf>
    <xf numFmtId="0" fontId="1" fillId="2" borderId="9" xfId="3" applyFont="1" applyFill="1" applyBorder="1" applyAlignment="1">
      <alignment horizontal="center" vertical="center" wrapText="1" readingOrder="2"/>
    </xf>
    <xf numFmtId="0" fontId="1" fillId="0" borderId="41" xfId="0" applyFont="1" applyFill="1" applyBorder="1" applyAlignment="1">
      <alignment horizontal="center" vertical="center" wrapText="1" readingOrder="2"/>
    </xf>
    <xf numFmtId="0" fontId="58" fillId="4" borderId="103" xfId="0" applyFont="1" applyFill="1" applyBorder="1" applyAlignment="1">
      <alignment horizontal="right" vertical="center" wrapText="1" readingOrder="2"/>
    </xf>
    <xf numFmtId="0" fontId="58" fillId="4" borderId="4" xfId="0" applyFont="1" applyFill="1" applyBorder="1" applyAlignment="1">
      <alignment horizontal="right" vertical="center" wrapText="1" readingOrder="2"/>
    </xf>
    <xf numFmtId="0" fontId="58" fillId="4" borderId="102" xfId="0" applyFont="1" applyFill="1" applyBorder="1" applyAlignment="1">
      <alignment horizontal="right" vertical="center" wrapText="1" readingOrder="2"/>
    </xf>
    <xf numFmtId="0" fontId="1" fillId="0" borderId="78" xfId="0" applyFont="1" applyFill="1" applyBorder="1" applyAlignment="1">
      <alignment horizontal="center" vertical="center" wrapText="1" readingOrder="2"/>
    </xf>
    <xf numFmtId="0" fontId="1" fillId="0" borderId="81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wrapText="1" readingOrder="2"/>
    </xf>
    <xf numFmtId="0" fontId="1" fillId="0" borderId="79" xfId="0" applyFont="1" applyFill="1" applyBorder="1" applyAlignment="1">
      <alignment horizontal="center" vertical="center" wrapText="1" readingOrder="2"/>
    </xf>
    <xf numFmtId="0" fontId="4" fillId="2" borderId="75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0" borderId="4" xfId="0" applyFont="1" applyBorder="1" applyAlignment="1">
      <alignment horizontal="center" vertical="center" textRotation="90" wrapText="1" readingOrder="2"/>
    </xf>
    <xf numFmtId="0" fontId="1" fillId="0" borderId="102" xfId="0" applyFont="1" applyBorder="1" applyAlignment="1">
      <alignment horizontal="center" vertical="center" textRotation="90" wrapText="1" readingOrder="2"/>
    </xf>
    <xf numFmtId="0" fontId="1" fillId="0" borderId="103" xfId="0" applyFont="1" applyBorder="1" applyAlignment="1">
      <alignment horizontal="center" vertical="center" textRotation="90" wrapText="1" readingOrder="2"/>
    </xf>
    <xf numFmtId="0" fontId="1" fillId="0" borderId="51" xfId="0" applyFont="1" applyFill="1" applyBorder="1" applyAlignment="1">
      <alignment horizontal="center" readingOrder="2"/>
    </xf>
    <xf numFmtId="0" fontId="15" fillId="2" borderId="1" xfId="0" applyFont="1" applyFill="1" applyBorder="1" applyAlignment="1">
      <alignment horizontal="center" vertical="center" textRotation="90" wrapText="1" readingOrder="2"/>
    </xf>
    <xf numFmtId="0" fontId="15" fillId="2" borderId="4" xfId="0" applyFont="1" applyFill="1" applyBorder="1" applyAlignment="1">
      <alignment horizontal="center" vertical="center" textRotation="90" wrapText="1" readingOrder="2"/>
    </xf>
    <xf numFmtId="0" fontId="15" fillId="2" borderId="6" xfId="0" applyFont="1" applyFill="1" applyBorder="1" applyAlignment="1">
      <alignment horizontal="center" vertical="center" textRotation="90" wrapText="1" readingOrder="2"/>
    </xf>
    <xf numFmtId="0" fontId="4" fillId="2" borderId="26" xfId="0" applyFont="1" applyFill="1" applyBorder="1" applyAlignment="1">
      <alignment horizontal="center" vertical="center" textRotation="90" wrapText="1" readingOrder="2"/>
    </xf>
    <xf numFmtId="0" fontId="4" fillId="2" borderId="31" xfId="0" applyFont="1" applyFill="1" applyBorder="1" applyAlignment="1">
      <alignment horizontal="center" vertical="center" textRotation="90" wrapText="1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15" fillId="2" borderId="43" xfId="0" applyFont="1" applyFill="1" applyBorder="1" applyAlignment="1">
      <alignment horizontal="center" vertical="center" textRotation="90" wrapText="1" readingOrder="2"/>
    </xf>
    <xf numFmtId="0" fontId="15" fillId="2" borderId="68" xfId="0" applyFont="1" applyFill="1" applyBorder="1" applyAlignment="1">
      <alignment horizontal="center" vertical="center" textRotation="90" wrapText="1" readingOrder="2"/>
    </xf>
    <xf numFmtId="0" fontId="15" fillId="2" borderId="85" xfId="0" applyFont="1" applyFill="1" applyBorder="1" applyAlignment="1">
      <alignment horizontal="center" vertical="center" textRotation="90" wrapText="1" readingOrder="2"/>
    </xf>
    <xf numFmtId="0" fontId="31" fillId="0" borderId="6" xfId="0" applyFont="1" applyBorder="1" applyAlignment="1">
      <alignment horizontal="center" vertical="center" wrapText="1"/>
    </xf>
    <xf numFmtId="0" fontId="1" fillId="4" borderId="103" xfId="0" applyFont="1" applyFill="1" applyBorder="1" applyAlignment="1">
      <alignment horizontal="center" textRotation="90" wrapText="1" readingOrder="2"/>
    </xf>
    <xf numFmtId="0" fontId="31" fillId="0" borderId="4" xfId="0" applyFont="1" applyBorder="1"/>
    <xf numFmtId="0" fontId="31" fillId="0" borderId="6" xfId="0" applyFont="1" applyBorder="1"/>
    <xf numFmtId="0" fontId="62" fillId="4" borderId="103" xfId="0" applyFont="1" applyFill="1" applyBorder="1" applyAlignment="1">
      <alignment horizontal="center" vertical="center" wrapText="1" readingOrder="2"/>
    </xf>
    <xf numFmtId="0" fontId="62" fillId="4" borderId="4" xfId="0" applyFont="1" applyFill="1" applyBorder="1" applyAlignment="1">
      <alignment horizontal="center" vertical="center" wrapText="1" readingOrder="2"/>
    </xf>
    <xf numFmtId="0" fontId="62" fillId="4" borderId="6" xfId="0" applyFont="1" applyFill="1" applyBorder="1" applyAlignment="1">
      <alignment horizontal="center" vertical="center" wrapText="1" readingOrder="2"/>
    </xf>
    <xf numFmtId="0" fontId="62" fillId="4" borderId="1" xfId="0" applyFont="1" applyFill="1" applyBorder="1" applyAlignment="1">
      <alignment horizontal="center" vertical="center" wrapText="1" readingOrder="2"/>
    </xf>
    <xf numFmtId="0" fontId="4" fillId="2" borderId="83" xfId="0" applyFont="1" applyFill="1" applyBorder="1" applyAlignment="1">
      <alignment horizontal="center" vertical="center" textRotation="90" wrapText="1" readingOrder="2"/>
    </xf>
    <xf numFmtId="0" fontId="4" fillId="2" borderId="82" xfId="0" applyFont="1" applyFill="1" applyBorder="1" applyAlignment="1">
      <alignment horizontal="center" vertical="center" textRotation="90" wrapText="1" readingOrder="2"/>
    </xf>
    <xf numFmtId="0" fontId="4" fillId="2" borderId="84" xfId="0" applyFont="1" applyFill="1" applyBorder="1" applyAlignment="1">
      <alignment horizontal="center" vertical="center" textRotation="90" wrapText="1" readingOrder="2"/>
    </xf>
    <xf numFmtId="0" fontId="4" fillId="2" borderId="55" xfId="0" applyFont="1" applyFill="1" applyBorder="1" applyAlignment="1">
      <alignment horizontal="center" vertical="center" textRotation="90" wrapText="1" readingOrder="2"/>
    </xf>
    <xf numFmtId="0" fontId="19" fillId="0" borderId="101" xfId="0" applyFont="1" applyFill="1" applyBorder="1" applyAlignment="1">
      <alignment horizontal="center" vertical="center" textRotation="90" wrapText="1" readingOrder="2"/>
    </xf>
    <xf numFmtId="0" fontId="19" fillId="0" borderId="33" xfId="0" applyFont="1" applyFill="1" applyBorder="1" applyAlignment="1">
      <alignment horizontal="center" vertical="center" textRotation="90" wrapText="1" readingOrder="2"/>
    </xf>
    <xf numFmtId="0" fontId="19" fillId="0" borderId="5" xfId="0" applyFont="1" applyFill="1" applyBorder="1" applyAlignment="1">
      <alignment horizontal="center" vertical="center" wrapText="1" readingOrder="2"/>
    </xf>
    <xf numFmtId="0" fontId="60" fillId="0" borderId="1" xfId="0" applyFont="1" applyFill="1" applyBorder="1" applyAlignment="1">
      <alignment horizontal="center" vertical="center" wrapText="1" readingOrder="2"/>
    </xf>
    <xf numFmtId="0" fontId="31" fillId="0" borderId="4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19" fillId="0" borderId="43" xfId="0" applyFont="1" applyFill="1" applyBorder="1" applyAlignment="1">
      <alignment horizontal="right" vertical="center" wrapText="1" readingOrder="2"/>
    </xf>
    <xf numFmtId="0" fontId="19" fillId="0" borderId="46" xfId="0" applyFont="1" applyFill="1" applyBorder="1" applyAlignment="1">
      <alignment horizontal="right" vertical="center" wrapText="1" readingOrder="2"/>
    </xf>
    <xf numFmtId="0" fontId="19" fillId="0" borderId="47" xfId="0" applyFont="1" applyFill="1" applyBorder="1" applyAlignment="1">
      <alignment horizontal="right" vertical="center" wrapText="1" readingOrder="2"/>
    </xf>
    <xf numFmtId="0" fontId="19" fillId="0" borderId="1" xfId="0" applyFont="1" applyFill="1" applyBorder="1" applyAlignment="1">
      <alignment horizontal="center" vertical="center" textRotation="90" wrapText="1" readingOrder="2"/>
    </xf>
    <xf numFmtId="0" fontId="19" fillId="0" borderId="4" xfId="0" applyFont="1" applyFill="1" applyBorder="1" applyAlignment="1">
      <alignment horizontal="center" vertical="center" textRotation="90" wrapText="1" readingOrder="2"/>
    </xf>
    <xf numFmtId="0" fontId="19" fillId="0" borderId="6" xfId="0" applyFont="1" applyFill="1" applyBorder="1" applyAlignment="1">
      <alignment horizontal="center" vertical="center" textRotation="90" wrapText="1" readingOrder="2"/>
    </xf>
    <xf numFmtId="0" fontId="19" fillId="0" borderId="26" xfId="0" applyFont="1" applyFill="1" applyBorder="1" applyAlignment="1">
      <alignment horizontal="center" vertical="distributed" wrapText="1" readingOrder="2"/>
    </xf>
    <xf numFmtId="0" fontId="19" fillId="0" borderId="55" xfId="0" applyFont="1" applyFill="1" applyBorder="1" applyAlignment="1">
      <alignment horizontal="center" vertical="distributed" wrapText="1" readingOrder="2"/>
    </xf>
    <xf numFmtId="0" fontId="2" fillId="0" borderId="0" xfId="0" applyFont="1" applyFill="1" applyBorder="1" applyAlignment="1">
      <alignment horizontal="center" vertical="center" wrapText="1"/>
    </xf>
    <xf numFmtId="2" fontId="3" fillId="0" borderId="86" xfId="0" applyNumberFormat="1" applyFont="1" applyFill="1" applyBorder="1" applyAlignment="1">
      <alignment horizontal="center" readingOrder="1"/>
    </xf>
    <xf numFmtId="2" fontId="3" fillId="0" borderId="12" xfId="0" applyNumberFormat="1" applyFont="1" applyFill="1" applyBorder="1" applyAlignment="1">
      <alignment horizontal="center" readingOrder="1"/>
    </xf>
    <xf numFmtId="0" fontId="5" fillId="0" borderId="2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textRotation="90"/>
    </xf>
    <xf numFmtId="0" fontId="31" fillId="0" borderId="4" xfId="0" applyFont="1" applyFill="1" applyBorder="1" applyAlignment="1">
      <alignment horizontal="center" textRotation="90"/>
    </xf>
    <xf numFmtId="0" fontId="31" fillId="0" borderId="6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31" fillId="0" borderId="1" xfId="0" applyFont="1" applyFill="1" applyBorder="1" applyAlignment="1">
      <alignment horizontal="center" vertical="center" textRotation="90"/>
    </xf>
    <xf numFmtId="0" fontId="31" fillId="0" borderId="4" xfId="0" applyFont="1" applyFill="1" applyBorder="1" applyAlignment="1">
      <alignment horizontal="center" vertical="center" textRotation="90"/>
    </xf>
    <xf numFmtId="0" fontId="31" fillId="0" borderId="6" xfId="0" applyFont="1" applyFill="1" applyBorder="1" applyAlignment="1">
      <alignment horizontal="center" vertical="center" textRotation="90"/>
    </xf>
    <xf numFmtId="0" fontId="19" fillId="0" borderId="69" xfId="0" applyFont="1" applyFill="1" applyBorder="1" applyAlignment="1">
      <alignment horizontal="center" vertical="center" textRotation="90" wrapText="1" readingOrder="2"/>
    </xf>
    <xf numFmtId="0" fontId="19" fillId="0" borderId="40" xfId="0" applyFont="1" applyFill="1" applyBorder="1" applyAlignment="1">
      <alignment horizontal="center" vertical="center" textRotation="90" wrapText="1" readingOrder="2"/>
    </xf>
    <xf numFmtId="0" fontId="19" fillId="0" borderId="2" xfId="0" applyFont="1" applyFill="1" applyBorder="1" applyAlignment="1">
      <alignment horizontal="center" vertical="center" wrapText="1" readingOrder="2"/>
    </xf>
    <xf numFmtId="0" fontId="19" fillId="0" borderId="41" xfId="0" applyFont="1" applyFill="1" applyBorder="1" applyAlignment="1">
      <alignment horizontal="center" vertical="center" wrapText="1" readingOrder="2"/>
    </xf>
    <xf numFmtId="0" fontId="19" fillId="0" borderId="9" xfId="0" applyFont="1" applyFill="1" applyBorder="1" applyAlignment="1">
      <alignment horizontal="center" vertical="center" wrapText="1" readingOrder="2"/>
    </xf>
    <xf numFmtId="0" fontId="60" fillId="0" borderId="4" xfId="0" applyFont="1" applyFill="1" applyBorder="1" applyAlignment="1">
      <alignment horizontal="center" vertical="center" wrapText="1" readingOrder="2"/>
    </xf>
  </cellXfs>
  <cellStyles count="7">
    <cellStyle name="Accent6 - 20%" xfId="4" xr:uid="{00000000-0005-0000-0000-000000000000}"/>
    <cellStyle name="Comma" xfId="6" builtinId="3"/>
    <cellStyle name="Currency 2" xfId="5" xr:uid="{00000000-0005-0000-0000-000002000000}"/>
    <cellStyle name="Hyperlink" xfId="2" builtinId="8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34"/>
  <sheetViews>
    <sheetView rightToLeft="1" topLeftCell="A7" zoomScale="110" zoomScaleNormal="110" workbookViewId="0">
      <selection activeCell="H34" sqref="H34"/>
    </sheetView>
  </sheetViews>
  <sheetFormatPr defaultRowHeight="15"/>
  <cols>
    <col min="2" max="2" width="12.85546875" customWidth="1"/>
    <col min="3" max="3" width="15.85546875" customWidth="1"/>
    <col min="4" max="4" width="13.42578125" customWidth="1"/>
    <col min="5" max="5" width="15.140625" customWidth="1"/>
    <col min="6" max="6" width="11.5703125" customWidth="1"/>
    <col min="7" max="7" width="10.85546875" customWidth="1"/>
    <col min="8" max="8" width="15.140625" customWidth="1"/>
    <col min="9" max="9" width="14.85546875" customWidth="1"/>
    <col min="10" max="10" width="18.85546875" customWidth="1"/>
    <col min="11" max="11" width="18" customWidth="1"/>
    <col min="12" max="12" width="18" style="106" customWidth="1"/>
    <col min="13" max="14" width="10.42578125" bestFit="1" customWidth="1"/>
    <col min="15" max="15" width="9.42578125" bestFit="1" customWidth="1"/>
    <col min="16" max="16" width="10.85546875" bestFit="1" customWidth="1"/>
  </cols>
  <sheetData>
    <row r="7" spans="1:17">
      <c r="A7" t="s">
        <v>1292</v>
      </c>
      <c r="K7" t="s">
        <v>1336</v>
      </c>
      <c r="M7" s="10"/>
      <c r="N7" s="10"/>
      <c r="O7" s="10"/>
    </row>
    <row r="8" spans="1:17" ht="15.75" thickBot="1">
      <c r="A8" t="s">
        <v>0</v>
      </c>
      <c r="H8" t="s">
        <v>2</v>
      </c>
      <c r="K8" t="s">
        <v>1</v>
      </c>
      <c r="M8" s="10"/>
      <c r="N8" s="10"/>
      <c r="O8" s="10"/>
    </row>
    <row r="9" spans="1:17" ht="15.75">
      <c r="A9" s="376" t="s">
        <v>3</v>
      </c>
      <c r="B9" s="376" t="s">
        <v>41</v>
      </c>
      <c r="C9" s="379"/>
      <c r="D9" s="380"/>
      <c r="E9" s="376" t="s">
        <v>42</v>
      </c>
      <c r="F9" s="379"/>
      <c r="G9" s="380"/>
      <c r="H9" s="376" t="s">
        <v>43</v>
      </c>
      <c r="I9" s="379"/>
      <c r="J9" s="380"/>
      <c r="K9" s="376" t="s">
        <v>4</v>
      </c>
      <c r="L9" s="107"/>
      <c r="M9" s="211"/>
      <c r="N9" s="211"/>
      <c r="O9" s="211"/>
      <c r="P9" s="4"/>
      <c r="Q9" s="4"/>
    </row>
    <row r="10" spans="1:17" ht="16.5" thickBot="1">
      <c r="A10" s="377"/>
      <c r="B10" s="381" t="s">
        <v>1424</v>
      </c>
      <c r="C10" s="382"/>
      <c r="D10" s="383"/>
      <c r="E10" s="381" t="s">
        <v>1425</v>
      </c>
      <c r="F10" s="382"/>
      <c r="G10" s="383"/>
      <c r="H10" s="381" t="s">
        <v>1426</v>
      </c>
      <c r="I10" s="382"/>
      <c r="J10" s="383"/>
      <c r="K10" s="377"/>
      <c r="L10" s="212"/>
      <c r="M10" s="211"/>
      <c r="N10" s="211"/>
      <c r="O10" s="211"/>
      <c r="P10" s="4"/>
      <c r="Q10" s="4"/>
    </row>
    <row r="11" spans="1:17" ht="16.5" thickBot="1">
      <c r="A11" s="378"/>
      <c r="B11" s="331">
        <v>2016</v>
      </c>
      <c r="C11" s="331">
        <v>2017</v>
      </c>
      <c r="D11" s="331">
        <v>2018</v>
      </c>
      <c r="E11" s="331">
        <v>2016</v>
      </c>
      <c r="F11" s="331">
        <v>2017</v>
      </c>
      <c r="G11" s="331">
        <v>2018</v>
      </c>
      <c r="H11" s="331">
        <v>2016</v>
      </c>
      <c r="I11" s="331">
        <v>2017</v>
      </c>
      <c r="J11" s="331">
        <v>2018</v>
      </c>
      <c r="K11" s="378"/>
      <c r="L11" s="212"/>
      <c r="M11" s="24"/>
      <c r="N11" s="24"/>
      <c r="O11" s="24"/>
      <c r="P11" s="4"/>
      <c r="Q11" s="4"/>
    </row>
    <row r="12" spans="1:17" s="220" customFormat="1" ht="14.25" customHeight="1" thickBot="1">
      <c r="A12" s="257" t="s">
        <v>5</v>
      </c>
      <c r="B12" s="257">
        <v>0.73899999999999999</v>
      </c>
      <c r="C12" s="257">
        <v>1.3454000000000002</v>
      </c>
      <c r="D12" s="257">
        <v>2.6486000000000001</v>
      </c>
      <c r="E12" s="257">
        <v>0</v>
      </c>
      <c r="F12" s="257">
        <v>1.1950000000000001</v>
      </c>
      <c r="G12" s="257">
        <v>1.3297999999999999</v>
      </c>
      <c r="H12" s="257">
        <v>0</v>
      </c>
      <c r="I12" s="257">
        <v>0.13</v>
      </c>
      <c r="J12" s="257">
        <v>2586</v>
      </c>
      <c r="K12" s="257" t="s">
        <v>6</v>
      </c>
      <c r="L12" s="216"/>
      <c r="M12" s="217"/>
      <c r="N12" s="217"/>
      <c r="O12" s="217"/>
      <c r="P12" s="218"/>
      <c r="Q12" s="219"/>
    </row>
    <row r="13" spans="1:17" ht="16.5" thickBot="1">
      <c r="A13" s="257" t="s">
        <v>1299</v>
      </c>
      <c r="B13" s="257">
        <v>73.2</v>
      </c>
      <c r="C13" s="257">
        <v>75.286994760557846</v>
      </c>
      <c r="D13" s="257">
        <v>76.23</v>
      </c>
      <c r="E13" s="257">
        <v>0</v>
      </c>
      <c r="F13" s="257">
        <v>0</v>
      </c>
      <c r="G13" s="257">
        <v>3.23</v>
      </c>
      <c r="H13" s="257">
        <v>0</v>
      </c>
      <c r="I13" s="257">
        <v>0</v>
      </c>
      <c r="J13" s="257" t="s">
        <v>1289</v>
      </c>
      <c r="K13" s="257" t="s">
        <v>1300</v>
      </c>
      <c r="L13" s="23"/>
      <c r="M13" s="211"/>
      <c r="N13" s="214"/>
      <c r="O13" s="211"/>
      <c r="P13" s="213"/>
    </row>
    <row r="14" spans="1:17" ht="16.5" thickBot="1">
      <c r="A14" s="257" t="s">
        <v>7</v>
      </c>
      <c r="B14" s="257">
        <v>15.2</v>
      </c>
      <c r="C14" s="257">
        <v>19.864591640000004</v>
      </c>
      <c r="D14" s="257">
        <v>15.0055</v>
      </c>
      <c r="E14" s="257">
        <v>1.421E-2</v>
      </c>
      <c r="F14" s="257">
        <v>6.0000000000000001E-3</v>
      </c>
      <c r="G14" s="257">
        <v>5.4999999999999997E-3</v>
      </c>
      <c r="H14" s="257">
        <v>275</v>
      </c>
      <c r="I14" s="257">
        <v>250.4</v>
      </c>
      <c r="J14" s="257" t="s">
        <v>1289</v>
      </c>
      <c r="K14" s="257" t="s">
        <v>8</v>
      </c>
      <c r="L14" s="24"/>
      <c r="M14" s="211"/>
      <c r="N14" s="24"/>
      <c r="O14" s="211"/>
      <c r="P14" s="213"/>
      <c r="Q14" s="4"/>
    </row>
    <row r="15" spans="1:17" ht="16.5" thickBot="1">
      <c r="A15" s="257" t="s">
        <v>9</v>
      </c>
      <c r="B15" s="257">
        <v>111</v>
      </c>
      <c r="C15" s="257">
        <v>115.76</v>
      </c>
      <c r="D15" s="257">
        <v>127.8725</v>
      </c>
      <c r="E15" s="257">
        <v>16</v>
      </c>
      <c r="F15" s="257">
        <v>12.003999999999991</v>
      </c>
      <c r="G15" s="257">
        <v>21.8262</v>
      </c>
      <c r="H15" s="257">
        <v>87204</v>
      </c>
      <c r="I15" s="257" t="s">
        <v>1289</v>
      </c>
      <c r="J15" s="257" t="s">
        <v>1289</v>
      </c>
      <c r="K15" s="257" t="s">
        <v>10</v>
      </c>
      <c r="L15" s="120"/>
      <c r="M15" s="211"/>
      <c r="N15" s="211"/>
      <c r="O15" s="211"/>
      <c r="P15" s="213"/>
      <c r="Q15" s="4"/>
    </row>
    <row r="16" spans="1:17" s="220" customFormat="1" ht="16.5" thickBot="1">
      <c r="A16" s="257" t="s">
        <v>11</v>
      </c>
      <c r="B16" s="257">
        <v>100.18</v>
      </c>
      <c r="C16" s="257">
        <v>106.28121699999996</v>
      </c>
      <c r="D16" s="257">
        <v>132.35425899999998</v>
      </c>
      <c r="E16" s="257">
        <v>1.96</v>
      </c>
      <c r="F16" s="257">
        <v>2.0188199999999998</v>
      </c>
      <c r="G16" s="257">
        <v>3.1141189000000002</v>
      </c>
      <c r="H16" s="257">
        <v>7415</v>
      </c>
      <c r="I16" s="257">
        <v>11642</v>
      </c>
      <c r="J16" s="257" t="s">
        <v>1289</v>
      </c>
      <c r="K16" s="257" t="s">
        <v>12</v>
      </c>
      <c r="L16" s="216"/>
      <c r="M16" s="217"/>
      <c r="N16" s="217"/>
      <c r="O16" s="217"/>
      <c r="P16" s="218"/>
      <c r="Q16" s="219"/>
    </row>
    <row r="17" spans="1:17" ht="16.5" thickBot="1">
      <c r="A17" s="257" t="s">
        <v>13</v>
      </c>
      <c r="B17" s="257">
        <v>1.1419999999999999</v>
      </c>
      <c r="C17" s="257">
        <v>3.9432999999999998</v>
      </c>
      <c r="D17" s="257">
        <v>13.832000000000001</v>
      </c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 t="s">
        <v>14</v>
      </c>
      <c r="L17" s="24"/>
      <c r="M17" s="211"/>
      <c r="N17" s="211"/>
      <c r="O17" s="211"/>
      <c r="P17" s="213"/>
      <c r="Q17" s="4"/>
    </row>
    <row r="18" spans="1:17" ht="16.5" thickBot="1">
      <c r="A18" s="257" t="s">
        <v>1301</v>
      </c>
      <c r="B18" s="257">
        <v>2.012</v>
      </c>
      <c r="C18" s="257">
        <v>2.012</v>
      </c>
      <c r="D18" s="257">
        <v>2.1019999999999999</v>
      </c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 t="s">
        <v>1302</v>
      </c>
      <c r="L18" s="23"/>
      <c r="M18" s="215"/>
      <c r="N18" s="214"/>
      <c r="O18" s="211"/>
      <c r="P18" s="213"/>
    </row>
    <row r="19" spans="1:17" ht="16.5" thickBot="1">
      <c r="A19" s="257" t="s">
        <v>15</v>
      </c>
      <c r="B19" s="257">
        <v>61.73</v>
      </c>
      <c r="C19" s="257">
        <v>68.002524000000008</v>
      </c>
      <c r="D19" s="257">
        <v>140.81100000000001</v>
      </c>
      <c r="E19" s="257">
        <v>40.28</v>
      </c>
      <c r="F19" s="257">
        <v>55</v>
      </c>
      <c r="G19" s="257">
        <v>72.034999999999997</v>
      </c>
      <c r="H19" s="257" t="s">
        <v>1289</v>
      </c>
      <c r="I19" s="257" t="s">
        <v>1289</v>
      </c>
      <c r="J19" s="257" t="s">
        <v>1289</v>
      </c>
      <c r="K19" s="257" t="s">
        <v>16</v>
      </c>
      <c r="L19" s="24"/>
      <c r="M19" s="211"/>
      <c r="N19" s="211"/>
      <c r="O19" s="211"/>
      <c r="P19" s="213"/>
      <c r="Q19" s="4"/>
    </row>
    <row r="20" spans="1:17" s="220" customFormat="1" ht="16.5" thickBot="1">
      <c r="A20" s="257" t="s">
        <v>17</v>
      </c>
      <c r="B20" s="257">
        <v>33</v>
      </c>
      <c r="C20" s="257">
        <v>38.39</v>
      </c>
      <c r="D20" s="257">
        <v>58.77</v>
      </c>
      <c r="E20" s="257">
        <v>9</v>
      </c>
      <c r="F20" s="257">
        <v>10</v>
      </c>
      <c r="G20" s="257">
        <v>12</v>
      </c>
      <c r="H20" s="257">
        <v>122</v>
      </c>
      <c r="I20" s="257">
        <v>7000</v>
      </c>
      <c r="J20" s="257">
        <v>10000</v>
      </c>
      <c r="K20" s="257" t="s">
        <v>18</v>
      </c>
      <c r="L20" s="216"/>
      <c r="M20" s="217"/>
      <c r="N20" s="217"/>
      <c r="O20" s="217"/>
      <c r="P20" s="218"/>
      <c r="Q20" s="219"/>
    </row>
    <row r="21" spans="1:17" ht="16.5" thickBot="1">
      <c r="A21" s="257" t="s">
        <v>19</v>
      </c>
      <c r="B21" s="257">
        <v>2.0020000000000002</v>
      </c>
      <c r="C21" s="257">
        <v>2.375</v>
      </c>
      <c r="D21" s="257">
        <v>4.0739999999999998</v>
      </c>
      <c r="E21" s="257">
        <v>0.80200000000000005</v>
      </c>
      <c r="F21" s="257">
        <v>2.35</v>
      </c>
      <c r="G21" s="257">
        <v>2.2250000000000001</v>
      </c>
      <c r="H21" s="257">
        <v>0</v>
      </c>
      <c r="I21" s="257">
        <v>0</v>
      </c>
      <c r="J21" s="257">
        <v>0</v>
      </c>
      <c r="K21" s="257" t="s">
        <v>20</v>
      </c>
      <c r="L21" s="24"/>
      <c r="M21" s="211"/>
      <c r="N21" s="211"/>
      <c r="O21" s="211"/>
      <c r="P21" s="213"/>
      <c r="Q21" s="4"/>
    </row>
    <row r="22" spans="1:17" ht="16.5" thickBot="1">
      <c r="A22" s="257" t="s">
        <v>1303</v>
      </c>
      <c r="B22" s="257">
        <v>30</v>
      </c>
      <c r="C22" s="257">
        <v>30</v>
      </c>
      <c r="D22" s="257">
        <v>30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 t="s">
        <v>1304</v>
      </c>
      <c r="L22" s="23"/>
      <c r="M22" s="215"/>
      <c r="N22" s="214"/>
      <c r="O22" s="211"/>
      <c r="P22" s="213"/>
    </row>
    <row r="23" spans="1:17" s="220" customFormat="1" ht="16.5" thickBot="1">
      <c r="A23" s="257" t="s">
        <v>21</v>
      </c>
      <c r="B23" s="257">
        <v>15.558</v>
      </c>
      <c r="C23" s="257">
        <v>22.257990000000003</v>
      </c>
      <c r="D23" s="257">
        <v>67.455500000000001</v>
      </c>
      <c r="E23" s="257">
        <v>26.335000000000001</v>
      </c>
      <c r="F23" s="257">
        <v>25.228999999999999</v>
      </c>
      <c r="G23" s="257">
        <v>21.736999999999998</v>
      </c>
      <c r="H23" s="257">
        <v>54403</v>
      </c>
      <c r="I23" s="257">
        <v>35907</v>
      </c>
      <c r="J23" s="257">
        <v>36691.5</v>
      </c>
      <c r="K23" s="257" t="s">
        <v>22</v>
      </c>
      <c r="L23" s="216"/>
      <c r="M23" s="217"/>
      <c r="N23" s="217"/>
      <c r="O23" s="217"/>
      <c r="P23" s="218"/>
      <c r="Q23" s="219"/>
    </row>
    <row r="24" spans="1:17" s="220" customFormat="1" ht="16.5" thickBot="1">
      <c r="A24" s="257" t="s">
        <v>23</v>
      </c>
      <c r="B24" s="257">
        <v>279.61010570888629</v>
      </c>
      <c r="C24" s="257">
        <v>347.54072854774364</v>
      </c>
      <c r="D24" s="257">
        <v>553.44548354429685</v>
      </c>
      <c r="E24" s="257">
        <v>0.10299999999999999</v>
      </c>
      <c r="F24" s="257">
        <v>7.6999999999999999E-2</v>
      </c>
      <c r="G24" s="257">
        <v>0.45144999999999996</v>
      </c>
      <c r="H24" s="257">
        <v>63216</v>
      </c>
      <c r="I24" s="257">
        <v>1200</v>
      </c>
      <c r="J24" s="257">
        <v>600</v>
      </c>
      <c r="K24" s="257" t="s">
        <v>24</v>
      </c>
      <c r="L24" s="216"/>
      <c r="M24" s="217"/>
      <c r="N24" s="217"/>
      <c r="O24" s="217"/>
      <c r="P24" s="218"/>
      <c r="Q24" s="219"/>
    </row>
    <row r="25" spans="1:17" ht="16.5" thickBot="1">
      <c r="A25" s="257" t="s">
        <v>25</v>
      </c>
      <c r="B25" s="257">
        <v>3.306</v>
      </c>
      <c r="C25" s="257">
        <v>2.993352999999999</v>
      </c>
      <c r="D25" s="257">
        <v>2.815696</v>
      </c>
      <c r="E25" s="257">
        <v>0.28000000000000003</v>
      </c>
      <c r="F25" s="257">
        <v>0.83199999999999996</v>
      </c>
      <c r="G25" s="257">
        <v>0.42</v>
      </c>
      <c r="H25" s="257">
        <v>80</v>
      </c>
      <c r="I25" s="257">
        <v>550</v>
      </c>
      <c r="J25" s="257">
        <v>650</v>
      </c>
      <c r="K25" s="257" t="s">
        <v>26</v>
      </c>
      <c r="L25" s="24"/>
      <c r="M25" s="211"/>
      <c r="N25" s="211"/>
      <c r="O25" s="211"/>
      <c r="P25" s="213"/>
      <c r="Q25" s="4"/>
    </row>
    <row r="26" spans="1:17" s="220" customFormat="1" ht="16.5" thickBot="1">
      <c r="A26" s="257" t="s">
        <v>27</v>
      </c>
      <c r="B26" s="257">
        <v>14.53</v>
      </c>
      <c r="C26" s="257">
        <v>15.358000000000001</v>
      </c>
      <c r="D26" s="257">
        <v>14.664999999999999</v>
      </c>
      <c r="E26" s="257">
        <v>0.01</v>
      </c>
      <c r="F26" s="257">
        <v>0.01</v>
      </c>
      <c r="G26" s="257">
        <v>0.01</v>
      </c>
      <c r="H26" s="257">
        <v>0</v>
      </c>
      <c r="I26" s="257">
        <v>0</v>
      </c>
      <c r="J26" s="257">
        <v>10</v>
      </c>
      <c r="K26" s="257" t="s">
        <v>28</v>
      </c>
      <c r="L26" s="216"/>
      <c r="M26" s="217"/>
      <c r="N26" s="217"/>
      <c r="O26" s="217"/>
      <c r="P26" s="218"/>
      <c r="Q26" s="219"/>
    </row>
    <row r="27" spans="1:17" ht="16.5" thickBot="1">
      <c r="A27" s="257" t="s">
        <v>1305</v>
      </c>
      <c r="B27" s="257">
        <v>5.18</v>
      </c>
      <c r="C27" s="257">
        <v>3.976499</v>
      </c>
      <c r="D27" s="257">
        <v>3.0686499999999999</v>
      </c>
      <c r="E27" s="257">
        <v>0.19661000000000001</v>
      </c>
      <c r="F27" s="257">
        <v>0.19500000000000001</v>
      </c>
      <c r="G27" s="257">
        <v>0.19764999999999999</v>
      </c>
      <c r="H27" s="257" t="s">
        <v>1297</v>
      </c>
      <c r="I27" s="257" t="s">
        <v>1297</v>
      </c>
      <c r="J27" s="257" t="s">
        <v>1297</v>
      </c>
      <c r="K27" s="257" t="s">
        <v>1306</v>
      </c>
      <c r="L27" s="23"/>
      <c r="M27" s="211"/>
      <c r="N27" s="214"/>
      <c r="O27" s="211"/>
      <c r="P27" s="213"/>
    </row>
    <row r="28" spans="1:17" s="220" customFormat="1" ht="16.5" thickBot="1">
      <c r="A28" s="257" t="s">
        <v>29</v>
      </c>
      <c r="B28" s="257">
        <v>4.2729999999999997</v>
      </c>
      <c r="C28" s="257">
        <v>4.0149999999999997</v>
      </c>
      <c r="D28" s="257">
        <v>4.0149999999999997</v>
      </c>
      <c r="E28" s="257">
        <v>1.1200000000000001</v>
      </c>
      <c r="F28" s="257">
        <v>0.81500000000000006</v>
      </c>
      <c r="G28" s="257">
        <v>0.81499999999999995</v>
      </c>
      <c r="H28" s="257">
        <v>0</v>
      </c>
      <c r="I28" s="257">
        <v>2.4</v>
      </c>
      <c r="J28" s="257">
        <v>2.4</v>
      </c>
      <c r="K28" s="257" t="s">
        <v>30</v>
      </c>
      <c r="L28" s="216"/>
      <c r="M28" s="217"/>
      <c r="N28" s="217"/>
      <c r="O28" s="217"/>
      <c r="P28" s="218"/>
      <c r="Q28" s="219"/>
    </row>
    <row r="29" spans="1:17" ht="16.5" thickBot="1">
      <c r="A29" s="257" t="s">
        <v>1307</v>
      </c>
      <c r="B29" s="257">
        <v>30.001999999999999</v>
      </c>
      <c r="C29" s="257">
        <v>32</v>
      </c>
      <c r="D29" s="257">
        <v>32.276000000000003</v>
      </c>
      <c r="E29" s="257">
        <v>0.01</v>
      </c>
      <c r="F29" s="257">
        <v>0.01</v>
      </c>
      <c r="G29" s="257">
        <v>0.01</v>
      </c>
      <c r="H29" s="257" t="s">
        <v>1297</v>
      </c>
      <c r="I29" s="257" t="s">
        <v>1297</v>
      </c>
      <c r="J29" s="257" t="s">
        <v>1297</v>
      </c>
      <c r="K29" s="257" t="s">
        <v>1308</v>
      </c>
      <c r="L29" s="23"/>
      <c r="M29" s="211"/>
      <c r="N29" s="214"/>
      <c r="O29" s="211"/>
      <c r="P29" s="213"/>
    </row>
    <row r="30" spans="1:17" s="220" customFormat="1" ht="16.5" thickBot="1">
      <c r="A30" s="257" t="s">
        <v>31</v>
      </c>
      <c r="B30" s="257">
        <v>336</v>
      </c>
      <c r="C30" s="257">
        <v>370.959</v>
      </c>
      <c r="D30" s="257">
        <v>373.28500000000003</v>
      </c>
      <c r="E30" s="257">
        <v>1304</v>
      </c>
      <c r="F30" s="257">
        <v>1454.999</v>
      </c>
      <c r="G30" s="257">
        <v>1561.4570000000001</v>
      </c>
      <c r="H30" s="257">
        <v>260.05399999999997</v>
      </c>
      <c r="I30" s="257">
        <v>166</v>
      </c>
      <c r="J30" s="257">
        <v>272.01499999999999</v>
      </c>
      <c r="K30" s="257" t="s">
        <v>32</v>
      </c>
      <c r="L30" s="216"/>
      <c r="M30" s="217"/>
      <c r="N30" s="217"/>
      <c r="O30" s="217"/>
      <c r="P30" s="218"/>
      <c r="Q30" s="219"/>
    </row>
    <row r="31" spans="1:17" ht="16.5" thickBot="1">
      <c r="A31" s="257" t="s">
        <v>33</v>
      </c>
      <c r="B31" s="257">
        <v>1464</v>
      </c>
      <c r="C31" s="257">
        <v>1383.6886416949997</v>
      </c>
      <c r="D31" s="257">
        <v>1387.8149089999999</v>
      </c>
      <c r="E31" s="257">
        <v>1.1419999999999999</v>
      </c>
      <c r="F31" s="257">
        <v>1.3480000000000001</v>
      </c>
      <c r="G31" s="257">
        <v>1.2669059999999999</v>
      </c>
      <c r="H31" s="257">
        <v>19700</v>
      </c>
      <c r="I31" s="257">
        <v>22600</v>
      </c>
      <c r="J31" s="257" t="s">
        <v>1289</v>
      </c>
      <c r="K31" s="257" t="s">
        <v>34</v>
      </c>
      <c r="L31" s="24"/>
      <c r="M31" s="211"/>
      <c r="N31" s="211"/>
      <c r="O31" s="211"/>
      <c r="P31" s="213"/>
      <c r="Q31" s="4"/>
    </row>
    <row r="32" spans="1:17" ht="16.5" thickBot="1">
      <c r="A32" s="257" t="s">
        <v>35</v>
      </c>
      <c r="B32" s="257">
        <v>773</v>
      </c>
      <c r="C32" s="257">
        <v>1082.82</v>
      </c>
      <c r="D32" s="257">
        <v>967.70675199999982</v>
      </c>
      <c r="E32" s="257">
        <v>0</v>
      </c>
      <c r="F32" s="257">
        <v>0</v>
      </c>
      <c r="G32" s="257">
        <v>0</v>
      </c>
      <c r="H32" s="257" t="s">
        <v>1289</v>
      </c>
      <c r="I32" s="257" t="s">
        <v>1289</v>
      </c>
      <c r="J32" s="257" t="s">
        <v>1289</v>
      </c>
      <c r="K32" s="257" t="s">
        <v>36</v>
      </c>
      <c r="L32" s="24"/>
      <c r="M32" s="211"/>
      <c r="N32" s="211"/>
      <c r="O32" s="211"/>
      <c r="P32" s="213"/>
      <c r="Q32" s="4"/>
    </row>
    <row r="33" spans="1:17" s="220" customFormat="1" ht="15.75">
      <c r="A33" s="257" t="s">
        <v>37</v>
      </c>
      <c r="B33" s="257">
        <v>157.97048489925078</v>
      </c>
      <c r="C33" s="257">
        <v>83.864999999999995</v>
      </c>
      <c r="D33" s="257">
        <v>111.48</v>
      </c>
      <c r="E33" s="257">
        <v>0.25</v>
      </c>
      <c r="F33" s="257">
        <v>0.28599999999999998</v>
      </c>
      <c r="G33" s="257">
        <v>3.5999999999999997E-2</v>
      </c>
      <c r="H33" s="257">
        <v>4</v>
      </c>
      <c r="I33" s="257" t="s">
        <v>1289</v>
      </c>
      <c r="J33" s="257" t="s">
        <v>1289</v>
      </c>
      <c r="K33" s="257" t="s">
        <v>38</v>
      </c>
      <c r="L33" s="216"/>
      <c r="M33" s="217"/>
      <c r="N33" s="217"/>
      <c r="O33" s="217"/>
      <c r="P33" s="218"/>
      <c r="Q33" s="219"/>
    </row>
    <row r="34" spans="1:17" ht="30.75" customHeight="1" thickBot="1">
      <c r="A34" s="332" t="s">
        <v>39</v>
      </c>
      <c r="B34" s="332">
        <f>SUM(B12:B33)</f>
        <v>3513.6345906081369</v>
      </c>
      <c r="C34" s="332">
        <f>SUM(C12:C33)</f>
        <v>3812.7352396433007</v>
      </c>
      <c r="D34" s="332">
        <f>SUM(D12:D33)</f>
        <v>4121.7278495442961</v>
      </c>
      <c r="E34" s="332">
        <f>SUM(E12:E33)</f>
        <v>1401.5028200000002</v>
      </c>
      <c r="F34" s="332">
        <f t="shared" ref="F34:I34" si="0">SUM(F12:F33)</f>
        <v>1566.37482</v>
      </c>
      <c r="G34" s="332">
        <f t="shared" si="0"/>
        <v>1702.1666249000002</v>
      </c>
      <c r="H34" s="332">
        <f t="shared" si="0"/>
        <v>232679.054</v>
      </c>
      <c r="I34" s="332">
        <f t="shared" si="0"/>
        <v>79317.929999999993</v>
      </c>
      <c r="J34" s="332">
        <f>SUM(J12:J33)</f>
        <v>50811.915000000001</v>
      </c>
      <c r="K34" s="333" t="s">
        <v>40</v>
      </c>
      <c r="L34" s="12"/>
      <c r="M34" s="211"/>
      <c r="N34" s="211"/>
      <c r="O34" s="211"/>
      <c r="P34" s="4"/>
      <c r="Q34" s="4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3"/>
  <sheetViews>
    <sheetView rightToLeft="1" tabSelected="1" topLeftCell="A418" workbookViewId="0">
      <selection activeCell="C423" sqref="C423"/>
    </sheetView>
  </sheetViews>
  <sheetFormatPr defaultRowHeight="15"/>
  <cols>
    <col min="1" max="1" width="15.7109375" customWidth="1"/>
    <col min="2" max="2" width="18.7109375" customWidth="1"/>
    <col min="3" max="3" width="20.7109375" customWidth="1"/>
    <col min="4" max="4" width="22.5703125" customWidth="1"/>
    <col min="5" max="5" width="15.7109375" customWidth="1"/>
    <col min="6" max="6" width="14.140625" customWidth="1"/>
    <col min="7" max="7" width="10.28515625" bestFit="1" customWidth="1"/>
    <col min="8" max="8" width="11.5703125" customWidth="1"/>
    <col min="9" max="9" width="12.5703125" customWidth="1"/>
    <col min="10" max="10" width="11.5703125" customWidth="1"/>
    <col min="11" max="11" width="12.5703125" customWidth="1"/>
  </cols>
  <sheetData>
    <row r="1" spans="1:6">
      <c r="A1" t="s">
        <v>1310</v>
      </c>
    </row>
    <row r="3" spans="1:6">
      <c r="A3" t="s">
        <v>1311</v>
      </c>
      <c r="F3" t="s">
        <v>1312</v>
      </c>
    </row>
    <row r="4" spans="1:6">
      <c r="A4" s="298" t="s">
        <v>51</v>
      </c>
      <c r="B4" s="220"/>
      <c r="C4" s="220"/>
      <c r="D4" s="220"/>
      <c r="E4" s="220"/>
      <c r="F4" s="298" t="s">
        <v>49</v>
      </c>
    </row>
    <row r="5" spans="1:6">
      <c r="A5" s="220"/>
      <c r="B5" s="220"/>
      <c r="C5" s="220"/>
      <c r="D5" s="220"/>
    </row>
    <row r="6" spans="1:6" ht="15.75" thickBot="1">
      <c r="A6" s="220"/>
      <c r="B6" s="220"/>
      <c r="C6" s="220"/>
      <c r="D6" s="220"/>
    </row>
    <row r="7" spans="1:6" ht="16.5" thickBot="1">
      <c r="A7" s="252" t="s">
        <v>44</v>
      </c>
      <c r="B7" s="253" t="s">
        <v>46</v>
      </c>
      <c r="C7" s="254" t="s">
        <v>48</v>
      </c>
      <c r="D7" s="220"/>
    </row>
    <row r="8" spans="1:6" ht="16.5" thickBot="1">
      <c r="A8" s="255"/>
      <c r="B8" s="251"/>
      <c r="C8" s="256" t="s">
        <v>50</v>
      </c>
      <c r="D8" s="220"/>
    </row>
    <row r="9" spans="1:6" ht="16.5" thickBot="1">
      <c r="A9" s="262" t="s">
        <v>45</v>
      </c>
      <c r="B9" s="251" t="s">
        <v>47</v>
      </c>
      <c r="C9" s="256">
        <v>2018</v>
      </c>
      <c r="D9" s="220"/>
    </row>
    <row r="10" spans="1:6">
      <c r="A10" s="264" t="s">
        <v>1356</v>
      </c>
      <c r="B10" s="306" t="s">
        <v>75</v>
      </c>
      <c r="C10" s="271">
        <v>48141</v>
      </c>
      <c r="D10" s="220"/>
    </row>
    <row r="11" spans="1:6" ht="19.5" customHeight="1">
      <c r="A11" s="265"/>
      <c r="B11" s="334" t="s">
        <v>1357</v>
      </c>
      <c r="C11" s="335">
        <v>119553</v>
      </c>
      <c r="D11" s="220"/>
    </row>
    <row r="12" spans="1:6">
      <c r="A12" s="265"/>
      <c r="B12" s="334" t="s">
        <v>1358</v>
      </c>
      <c r="C12" s="335">
        <v>7897</v>
      </c>
      <c r="D12" s="229"/>
      <c r="E12" s="228"/>
    </row>
    <row r="13" spans="1:6">
      <c r="A13" s="265"/>
      <c r="B13" s="334" t="s">
        <v>67</v>
      </c>
      <c r="C13" s="335">
        <v>105</v>
      </c>
      <c r="D13" s="229"/>
      <c r="E13" s="228"/>
    </row>
    <row r="14" spans="1:6">
      <c r="A14" s="265"/>
      <c r="B14" s="334" t="s">
        <v>66</v>
      </c>
      <c r="C14" s="335">
        <v>1605</v>
      </c>
      <c r="D14" s="229"/>
      <c r="E14" s="228"/>
    </row>
    <row r="15" spans="1:6">
      <c r="A15" s="265"/>
      <c r="B15" s="334" t="s">
        <v>1359</v>
      </c>
      <c r="C15" s="335">
        <v>525</v>
      </c>
      <c r="D15" s="220"/>
    </row>
    <row r="16" spans="1:6">
      <c r="A16" s="265"/>
      <c r="B16" s="334" t="s">
        <v>1413</v>
      </c>
      <c r="C16" s="335">
        <v>1585</v>
      </c>
      <c r="D16" s="229"/>
      <c r="E16" s="228"/>
    </row>
    <row r="17" spans="1:5">
      <c r="A17" s="265"/>
      <c r="B17" s="334" t="s">
        <v>64</v>
      </c>
      <c r="C17" s="335">
        <v>1385</v>
      </c>
      <c r="D17" s="220"/>
    </row>
    <row r="18" spans="1:5">
      <c r="A18" s="265"/>
      <c r="B18" s="334" t="s">
        <v>1360</v>
      </c>
      <c r="C18" s="335">
        <v>6769</v>
      </c>
      <c r="D18" s="229"/>
      <c r="E18" s="228"/>
    </row>
    <row r="19" spans="1:5">
      <c r="A19" s="265"/>
      <c r="B19" s="334" t="s">
        <v>1361</v>
      </c>
      <c r="C19" s="335">
        <v>9379</v>
      </c>
      <c r="D19" s="229"/>
      <c r="E19" s="228"/>
    </row>
    <row r="20" spans="1:5" ht="15" customHeight="1">
      <c r="A20" s="265"/>
      <c r="B20" s="334" t="s">
        <v>73</v>
      </c>
      <c r="C20" s="335">
        <v>6308</v>
      </c>
      <c r="D20" s="229"/>
      <c r="E20" s="228"/>
    </row>
    <row r="21" spans="1:5">
      <c r="A21" s="265"/>
      <c r="B21" s="334" t="s">
        <v>72</v>
      </c>
      <c r="C21" s="335">
        <v>360</v>
      </c>
      <c r="D21" s="229"/>
      <c r="E21" s="228"/>
    </row>
    <row r="22" spans="1:5">
      <c r="A22" s="265"/>
      <c r="B22" s="334" t="s">
        <v>65</v>
      </c>
      <c r="C22" s="335">
        <v>52128</v>
      </c>
      <c r="D22" s="229"/>
      <c r="E22" s="228"/>
    </row>
    <row r="23" spans="1:5">
      <c r="A23" s="265"/>
      <c r="B23" s="334" t="s">
        <v>1261</v>
      </c>
      <c r="C23" s="335">
        <v>8700</v>
      </c>
      <c r="D23" s="220"/>
    </row>
    <row r="24" spans="1:5">
      <c r="A24" s="265"/>
      <c r="B24" s="334" t="s">
        <v>71</v>
      </c>
      <c r="C24" s="335">
        <v>166</v>
      </c>
      <c r="D24" s="229"/>
      <c r="E24" s="228"/>
    </row>
    <row r="25" spans="1:5">
      <c r="A25" s="265"/>
      <c r="B25" s="334" t="s">
        <v>1362</v>
      </c>
      <c r="C25" s="335">
        <v>154</v>
      </c>
      <c r="D25" s="229"/>
      <c r="E25" s="228"/>
    </row>
    <row r="26" spans="1:5" ht="15.75" thickBot="1">
      <c r="A26" s="266"/>
      <c r="B26" s="336" t="s">
        <v>1354</v>
      </c>
      <c r="C26" s="337">
        <v>100</v>
      </c>
      <c r="D26" s="220"/>
    </row>
    <row r="27" spans="1:5" ht="15.75" thickBot="1">
      <c r="A27" s="263" t="s">
        <v>1363</v>
      </c>
      <c r="B27" s="339" t="s">
        <v>1364</v>
      </c>
      <c r="C27" s="339" t="s">
        <v>1364</v>
      </c>
      <c r="D27" s="220"/>
    </row>
    <row r="28" spans="1:5" ht="15.75">
      <c r="A28" s="267" t="s">
        <v>1365</v>
      </c>
      <c r="B28" s="267"/>
      <c r="C28" s="267">
        <f>SUM(C10:C27)</f>
        <v>264860</v>
      </c>
      <c r="D28" s="220"/>
    </row>
    <row r="29" spans="1:5">
      <c r="A29" s="220"/>
      <c r="B29" s="220"/>
      <c r="C29" s="220"/>
      <c r="D29" s="220"/>
      <c r="E29" s="220"/>
    </row>
    <row r="36" spans="1:5" ht="45">
      <c r="A36" t="s">
        <v>1313</v>
      </c>
      <c r="D36" s="242" t="s">
        <v>1314</v>
      </c>
    </row>
    <row r="37" spans="1:5" ht="15.75" thickBot="1">
      <c r="A37" t="s">
        <v>51</v>
      </c>
      <c r="C37" t="s">
        <v>49</v>
      </c>
    </row>
    <row r="38" spans="1:5" ht="16.5" thickBot="1">
      <c r="A38" s="252" t="s">
        <v>44</v>
      </c>
      <c r="B38" s="253" t="s">
        <v>46</v>
      </c>
      <c r="C38" s="254" t="s">
        <v>48</v>
      </c>
      <c r="D38" s="254" t="s">
        <v>48</v>
      </c>
      <c r="E38" s="21"/>
    </row>
    <row r="39" spans="1:5" ht="16.5" customHeight="1" thickBot="1">
      <c r="A39" s="255"/>
      <c r="B39" s="251"/>
      <c r="C39" s="256" t="s">
        <v>50</v>
      </c>
      <c r="D39" s="256" t="s">
        <v>50</v>
      </c>
      <c r="E39" s="22"/>
    </row>
    <row r="40" spans="1:5" ht="16.5" thickBot="1">
      <c r="A40" s="262" t="s">
        <v>45</v>
      </c>
      <c r="B40" s="251" t="s">
        <v>47</v>
      </c>
      <c r="C40" s="256">
        <v>2017</v>
      </c>
      <c r="D40" s="256">
        <v>2018</v>
      </c>
    </row>
    <row r="41" spans="1:5" ht="15.75" customHeight="1" thickBot="1">
      <c r="A41" s="384" t="s">
        <v>261</v>
      </c>
      <c r="B41" s="257" t="s">
        <v>95</v>
      </c>
      <c r="C41" s="257">
        <v>0</v>
      </c>
      <c r="D41" s="338" t="s">
        <v>1364</v>
      </c>
    </row>
    <row r="42" spans="1:5" ht="15.75" thickBot="1">
      <c r="A42" s="385"/>
      <c r="B42" s="257" t="s">
        <v>96</v>
      </c>
      <c r="C42" s="257">
        <v>22.968330000000002</v>
      </c>
      <c r="D42" s="338" t="s">
        <v>1364</v>
      </c>
    </row>
    <row r="43" spans="1:5" ht="15.75" thickBot="1">
      <c r="A43" s="385"/>
      <c r="B43" s="257" t="s">
        <v>97</v>
      </c>
      <c r="C43" s="257">
        <v>91.827300000000008</v>
      </c>
      <c r="D43" s="338" t="s">
        <v>1364</v>
      </c>
    </row>
    <row r="44" spans="1:5" ht="15.75" thickBot="1">
      <c r="A44" s="385"/>
      <c r="B44" s="257" t="s">
        <v>98</v>
      </c>
      <c r="C44" s="257">
        <v>0</v>
      </c>
      <c r="D44" s="338" t="s">
        <v>1364</v>
      </c>
    </row>
    <row r="45" spans="1:5" ht="15.75" thickBot="1">
      <c r="A45" s="385"/>
      <c r="B45" s="257" t="s">
        <v>99</v>
      </c>
      <c r="C45" s="257">
        <v>28.663970000000003</v>
      </c>
      <c r="D45" s="338" t="s">
        <v>1364</v>
      </c>
    </row>
    <row r="46" spans="1:5" ht="15.75" thickBot="1">
      <c r="A46" s="385"/>
      <c r="B46" s="257" t="s">
        <v>100</v>
      </c>
      <c r="C46" s="257">
        <v>50.06447</v>
      </c>
      <c r="D46" s="338" t="s">
        <v>1364</v>
      </c>
    </row>
    <row r="47" spans="1:5" ht="15.75" thickBot="1">
      <c r="A47" s="385"/>
      <c r="B47" s="257" t="s">
        <v>101</v>
      </c>
      <c r="C47" s="257">
        <v>0</v>
      </c>
      <c r="D47" s="338" t="s">
        <v>1364</v>
      </c>
    </row>
    <row r="48" spans="1:5" ht="15.75" thickBot="1">
      <c r="A48" s="385"/>
      <c r="B48" s="257" t="s">
        <v>102</v>
      </c>
      <c r="C48" s="257">
        <v>50.707670000000007</v>
      </c>
      <c r="D48" s="338" t="s">
        <v>1364</v>
      </c>
    </row>
    <row r="49" spans="1:4" ht="15.75" thickBot="1">
      <c r="A49" s="385"/>
      <c r="B49" s="257" t="s">
        <v>103</v>
      </c>
      <c r="C49" s="257">
        <v>168.47157000000001</v>
      </c>
      <c r="D49" s="338" t="s">
        <v>1364</v>
      </c>
    </row>
    <row r="50" spans="1:4" ht="15.75" thickBot="1">
      <c r="A50" s="385"/>
      <c r="B50" s="257" t="s">
        <v>104</v>
      </c>
      <c r="C50" s="257">
        <v>0</v>
      </c>
      <c r="D50" s="338" t="s">
        <v>1364</v>
      </c>
    </row>
    <row r="51" spans="1:4" ht="15.75" thickBot="1">
      <c r="A51" s="385"/>
      <c r="B51" s="257" t="s">
        <v>105</v>
      </c>
      <c r="C51" s="257">
        <v>54.054190000000006</v>
      </c>
      <c r="D51" s="338" t="s">
        <v>1364</v>
      </c>
    </row>
    <row r="52" spans="1:4" ht="15.75" thickBot="1">
      <c r="A52" s="385"/>
      <c r="B52" s="257" t="s">
        <v>106</v>
      </c>
      <c r="C52" s="257">
        <v>0</v>
      </c>
      <c r="D52" s="338" t="s">
        <v>1364</v>
      </c>
    </row>
    <row r="53" spans="1:4" ht="15.75" thickBot="1">
      <c r="A53" s="385"/>
      <c r="B53" s="257" t="s">
        <v>107</v>
      </c>
      <c r="C53" s="257">
        <v>0</v>
      </c>
      <c r="D53" s="338" t="s">
        <v>1364</v>
      </c>
    </row>
    <row r="54" spans="1:4" ht="15.75" thickBot="1">
      <c r="A54" s="385"/>
      <c r="B54" s="257" t="s">
        <v>108</v>
      </c>
      <c r="C54" s="257">
        <v>64.960909999999998</v>
      </c>
      <c r="D54" s="338" t="s">
        <v>1364</v>
      </c>
    </row>
    <row r="55" spans="1:4" ht="15.75" thickBot="1">
      <c r="A55" s="385"/>
      <c r="B55" s="257" t="s">
        <v>109</v>
      </c>
      <c r="C55" s="257">
        <v>41.278440000000003</v>
      </c>
      <c r="D55" s="338" t="s">
        <v>1364</v>
      </c>
    </row>
    <row r="56" spans="1:4" ht="15.75" thickBot="1">
      <c r="A56" s="385"/>
      <c r="B56" s="257" t="s">
        <v>110</v>
      </c>
      <c r="C56" s="257">
        <v>10466.26785</v>
      </c>
      <c r="D56" s="338" t="s">
        <v>1364</v>
      </c>
    </row>
    <row r="57" spans="1:4" ht="15.75" thickBot="1">
      <c r="A57" s="385"/>
      <c r="B57" s="257" t="s">
        <v>111</v>
      </c>
      <c r="C57" s="257">
        <v>399.03271999999998</v>
      </c>
      <c r="D57" s="338" t="s">
        <v>1364</v>
      </c>
    </row>
    <row r="58" spans="1:4" ht="15.75" thickBot="1">
      <c r="A58" s="385"/>
      <c r="B58" s="257" t="s">
        <v>112</v>
      </c>
      <c r="C58" s="257">
        <v>16.53275</v>
      </c>
      <c r="D58" s="338" t="s">
        <v>1364</v>
      </c>
    </row>
    <row r="59" spans="1:4" ht="15.75" thickBot="1">
      <c r="A59" s="385"/>
      <c r="B59" s="257" t="s">
        <v>113</v>
      </c>
      <c r="C59" s="257">
        <v>2.67265</v>
      </c>
      <c r="D59" s="338" t="s">
        <v>1364</v>
      </c>
    </row>
    <row r="60" spans="1:4" ht="15.75" thickBot="1">
      <c r="A60" s="385"/>
      <c r="B60" s="257" t="s">
        <v>114</v>
      </c>
      <c r="C60" s="257">
        <v>0</v>
      </c>
      <c r="D60" s="338" t="s">
        <v>1364</v>
      </c>
    </row>
    <row r="61" spans="1:4" ht="15.75" thickBot="1">
      <c r="A61" s="385"/>
      <c r="B61" s="257" t="s">
        <v>115</v>
      </c>
      <c r="C61" s="257">
        <v>61.856759999999994</v>
      </c>
      <c r="D61" s="338" t="s">
        <v>1364</v>
      </c>
    </row>
    <row r="62" spans="1:4" ht="15.75" thickBot="1">
      <c r="A62" s="385"/>
      <c r="B62" s="257" t="s">
        <v>116</v>
      </c>
      <c r="C62" s="257">
        <v>0.6</v>
      </c>
      <c r="D62" s="338" t="s">
        <v>1364</v>
      </c>
    </row>
    <row r="63" spans="1:4" ht="15.75" thickBot="1">
      <c r="A63" s="385"/>
      <c r="B63" s="257" t="s">
        <v>117</v>
      </c>
      <c r="C63" s="257">
        <v>8.6468800000000012</v>
      </c>
      <c r="D63" s="338" t="s">
        <v>1364</v>
      </c>
    </row>
    <row r="64" spans="1:4" ht="15.75" thickBot="1">
      <c r="A64" s="385"/>
      <c r="B64" s="257" t="s">
        <v>118</v>
      </c>
      <c r="C64" s="257">
        <v>360.16150999999991</v>
      </c>
      <c r="D64" s="338" t="s">
        <v>1364</v>
      </c>
    </row>
    <row r="65" spans="1:4" ht="15.75" thickBot="1">
      <c r="A65" s="385"/>
      <c r="B65" s="257" t="s">
        <v>119</v>
      </c>
      <c r="C65" s="257">
        <v>27.016269999999999</v>
      </c>
      <c r="D65" s="338" t="s">
        <v>1364</v>
      </c>
    </row>
    <row r="66" spans="1:4" ht="15.75" thickBot="1">
      <c r="A66" s="385"/>
      <c r="B66" s="257" t="s">
        <v>120</v>
      </c>
      <c r="C66" s="257">
        <v>0</v>
      </c>
      <c r="D66" s="338" t="s">
        <v>1364</v>
      </c>
    </row>
    <row r="67" spans="1:4" ht="15.75" thickBot="1">
      <c r="A67" s="385"/>
      <c r="B67" s="257" t="s">
        <v>121</v>
      </c>
      <c r="C67" s="257">
        <v>0</v>
      </c>
      <c r="D67" s="338" t="s">
        <v>1364</v>
      </c>
    </row>
    <row r="68" spans="1:4" ht="15.75" thickBot="1">
      <c r="A68" s="385"/>
      <c r="B68" s="257" t="s">
        <v>122</v>
      </c>
      <c r="C68" s="257">
        <v>0</v>
      </c>
      <c r="D68" s="338" t="s">
        <v>1364</v>
      </c>
    </row>
    <row r="69" spans="1:4" ht="15.75" thickBot="1">
      <c r="A69" s="385"/>
      <c r="B69" s="257" t="s">
        <v>123</v>
      </c>
      <c r="C69" s="257">
        <v>8.94</v>
      </c>
      <c r="D69" s="338" t="s">
        <v>1364</v>
      </c>
    </row>
    <row r="70" spans="1:4" ht="15.75" thickBot="1">
      <c r="A70" s="385"/>
      <c r="B70" s="257" t="s">
        <v>70</v>
      </c>
      <c r="C70" s="257">
        <v>132.43078</v>
      </c>
      <c r="D70" s="338" t="s">
        <v>1364</v>
      </c>
    </row>
    <row r="71" spans="1:4" ht="15.75" thickBot="1">
      <c r="A71" s="385"/>
      <c r="B71" s="257" t="s">
        <v>124</v>
      </c>
      <c r="C71" s="257">
        <v>0</v>
      </c>
      <c r="D71" s="338" t="s">
        <v>1364</v>
      </c>
    </row>
    <row r="72" spans="1:4" ht="15.75" thickBot="1">
      <c r="A72" s="385"/>
      <c r="B72" s="257" t="s">
        <v>125</v>
      </c>
      <c r="C72" s="257">
        <v>3.9750000000000001</v>
      </c>
      <c r="D72" s="338" t="s">
        <v>1364</v>
      </c>
    </row>
    <row r="73" spans="1:4" ht="15.75" thickBot="1">
      <c r="A73" s="385"/>
      <c r="B73" s="257" t="s">
        <v>126</v>
      </c>
      <c r="C73" s="257">
        <v>18.237310000000001</v>
      </c>
      <c r="D73" s="338" t="s">
        <v>1364</v>
      </c>
    </row>
    <row r="74" spans="1:4" ht="15.75" thickBot="1">
      <c r="A74" s="385"/>
      <c r="B74" s="257" t="s">
        <v>127</v>
      </c>
      <c r="C74" s="257">
        <v>12.57977</v>
      </c>
      <c r="D74" s="338" t="s">
        <v>1364</v>
      </c>
    </row>
    <row r="75" spans="1:4" ht="15.75" thickBot="1">
      <c r="A75" s="385"/>
      <c r="B75" s="257" t="s">
        <v>128</v>
      </c>
      <c r="C75" s="257">
        <v>0</v>
      </c>
      <c r="D75" s="338" t="s">
        <v>1364</v>
      </c>
    </row>
    <row r="76" spans="1:4" ht="15.75" thickBot="1">
      <c r="A76" s="385"/>
      <c r="B76" s="257" t="s">
        <v>129</v>
      </c>
      <c r="C76" s="257">
        <v>14.06833</v>
      </c>
      <c r="D76" s="338" t="s">
        <v>1364</v>
      </c>
    </row>
    <row r="77" spans="1:4" ht="15.75" thickBot="1">
      <c r="A77" s="385"/>
      <c r="B77" s="257" t="s">
        <v>130</v>
      </c>
      <c r="C77" s="257">
        <v>153.04275000000001</v>
      </c>
      <c r="D77" s="338" t="s">
        <v>1364</v>
      </c>
    </row>
    <row r="78" spans="1:4" ht="15.75" thickBot="1">
      <c r="A78" s="385"/>
      <c r="B78" s="257" t="s">
        <v>131</v>
      </c>
      <c r="C78" s="257">
        <v>15.96833</v>
      </c>
      <c r="D78" s="338" t="s">
        <v>1364</v>
      </c>
    </row>
    <row r="79" spans="1:4" ht="15.75" thickBot="1">
      <c r="A79" s="385"/>
      <c r="B79" s="257" t="s">
        <v>132</v>
      </c>
      <c r="C79" s="257">
        <v>109.35406</v>
      </c>
      <c r="D79" s="338" t="s">
        <v>1364</v>
      </c>
    </row>
    <row r="80" spans="1:4" ht="15.75" thickBot="1">
      <c r="A80" s="385"/>
      <c r="B80" s="257" t="s">
        <v>133</v>
      </c>
      <c r="C80" s="257">
        <v>18.190000000000001</v>
      </c>
      <c r="D80" s="338" t="s">
        <v>1364</v>
      </c>
    </row>
    <row r="81" spans="1:4" ht="15.75" thickBot="1">
      <c r="A81" s="385"/>
      <c r="B81" s="257" t="s">
        <v>134</v>
      </c>
      <c r="C81" s="257">
        <v>0</v>
      </c>
      <c r="D81" s="338" t="s">
        <v>1364</v>
      </c>
    </row>
    <row r="82" spans="1:4" ht="15.75" thickBot="1">
      <c r="A82" s="385"/>
      <c r="B82" s="257" t="s">
        <v>135</v>
      </c>
      <c r="C82" s="257">
        <v>13.779059999999999</v>
      </c>
      <c r="D82" s="338" t="s">
        <v>1364</v>
      </c>
    </row>
    <row r="83" spans="1:4" ht="15.75" thickBot="1">
      <c r="A83" s="385"/>
      <c r="B83" s="257" t="s">
        <v>136</v>
      </c>
      <c r="C83" s="257">
        <v>0.85</v>
      </c>
      <c r="D83" s="338" t="s">
        <v>1364</v>
      </c>
    </row>
    <row r="84" spans="1:4" ht="15.75" thickBot="1">
      <c r="A84" s="385"/>
      <c r="B84" s="257" t="s">
        <v>137</v>
      </c>
      <c r="C84" s="257">
        <v>151.61963</v>
      </c>
      <c r="D84" s="338" t="s">
        <v>1364</v>
      </c>
    </row>
    <row r="85" spans="1:4" ht="15.75" thickBot="1">
      <c r="A85" s="385"/>
      <c r="B85" s="257" t="s">
        <v>138</v>
      </c>
      <c r="C85" s="257">
        <v>0</v>
      </c>
      <c r="D85" s="338" t="s">
        <v>1364</v>
      </c>
    </row>
    <row r="86" spans="1:4" ht="15.75" thickBot="1">
      <c r="A86" s="385"/>
      <c r="B86" s="257" t="s">
        <v>139</v>
      </c>
      <c r="C86" s="257">
        <v>57.854550000000003</v>
      </c>
      <c r="D86" s="338" t="s">
        <v>1364</v>
      </c>
    </row>
    <row r="87" spans="1:4" ht="15.75" thickBot="1">
      <c r="A87" s="385"/>
      <c r="B87" s="257" t="s">
        <v>140</v>
      </c>
      <c r="C87" s="257">
        <v>10.4</v>
      </c>
      <c r="D87" s="338" t="s">
        <v>1364</v>
      </c>
    </row>
    <row r="88" spans="1:4" ht="15.75" thickBot="1">
      <c r="A88" s="385"/>
      <c r="B88" s="257" t="s">
        <v>141</v>
      </c>
      <c r="C88" s="257">
        <v>2.5474999999999999</v>
      </c>
      <c r="D88" s="338" t="s">
        <v>1364</v>
      </c>
    </row>
    <row r="89" spans="1:4" ht="15.75" thickBot="1">
      <c r="A89" s="385"/>
      <c r="B89" s="257" t="s">
        <v>142</v>
      </c>
      <c r="C89" s="257">
        <v>16.72</v>
      </c>
      <c r="D89" s="338" t="s">
        <v>1364</v>
      </c>
    </row>
    <row r="90" spans="1:4" ht="15.75" thickBot="1">
      <c r="A90" s="385"/>
      <c r="B90" s="257" t="s">
        <v>143</v>
      </c>
      <c r="C90" s="257">
        <v>86.903259999999989</v>
      </c>
      <c r="D90" s="338" t="s">
        <v>1364</v>
      </c>
    </row>
    <row r="91" spans="1:4" ht="15.75" thickBot="1">
      <c r="A91" s="385"/>
      <c r="B91" s="257" t="s">
        <v>144</v>
      </c>
      <c r="C91" s="257">
        <v>4.7266700000000004</v>
      </c>
      <c r="D91" s="338" t="s">
        <v>1364</v>
      </c>
    </row>
    <row r="92" spans="1:4" ht="15.75" thickBot="1">
      <c r="A92" s="385"/>
      <c r="B92" s="257" t="s">
        <v>145</v>
      </c>
      <c r="C92" s="257">
        <v>0</v>
      </c>
      <c r="D92" s="338" t="s">
        <v>1364</v>
      </c>
    </row>
    <row r="93" spans="1:4" ht="15.75" thickBot="1">
      <c r="A93" s="385"/>
      <c r="B93" s="257" t="s">
        <v>146</v>
      </c>
      <c r="C93" s="257">
        <v>1.0483800000000001</v>
      </c>
      <c r="D93" s="338" t="s">
        <v>1364</v>
      </c>
    </row>
    <row r="94" spans="1:4" ht="15.75" thickBot="1">
      <c r="A94" s="385"/>
      <c r="B94" s="257" t="s">
        <v>147</v>
      </c>
      <c r="C94" s="257">
        <v>110.71755</v>
      </c>
      <c r="D94" s="338" t="s">
        <v>1364</v>
      </c>
    </row>
    <row r="95" spans="1:4" ht="15.75" thickBot="1">
      <c r="A95" s="385"/>
      <c r="B95" s="257" t="s">
        <v>148</v>
      </c>
      <c r="C95" s="257">
        <v>0</v>
      </c>
      <c r="D95" s="338" t="s">
        <v>1364</v>
      </c>
    </row>
    <row r="96" spans="1:4" ht="15.75" thickBot="1">
      <c r="A96" s="385"/>
      <c r="B96" s="257" t="s">
        <v>149</v>
      </c>
      <c r="C96" s="257">
        <v>0</v>
      </c>
      <c r="D96" s="338" t="s">
        <v>1364</v>
      </c>
    </row>
    <row r="97" spans="1:4" ht="15.75" thickBot="1">
      <c r="A97" s="385"/>
      <c r="B97" s="257" t="s">
        <v>150</v>
      </c>
      <c r="C97" s="257">
        <v>327.89981</v>
      </c>
      <c r="D97" s="338" t="s">
        <v>1364</v>
      </c>
    </row>
    <row r="98" spans="1:4" ht="15.75" thickBot="1">
      <c r="A98" s="385"/>
      <c r="B98" s="257" t="s">
        <v>151</v>
      </c>
      <c r="C98" s="257">
        <v>8.0431000000000008</v>
      </c>
      <c r="D98" s="338" t="s">
        <v>1364</v>
      </c>
    </row>
    <row r="99" spans="1:4" ht="15.75" thickBot="1">
      <c r="A99" s="385"/>
      <c r="B99" s="257" t="s">
        <v>152</v>
      </c>
      <c r="C99" s="257">
        <v>7.4983300000000002</v>
      </c>
      <c r="D99" s="338" t="s">
        <v>1364</v>
      </c>
    </row>
    <row r="100" spans="1:4" ht="15.75" thickBot="1">
      <c r="A100" s="385"/>
      <c r="B100" s="257" t="s">
        <v>153</v>
      </c>
      <c r="C100" s="257">
        <v>0</v>
      </c>
      <c r="D100" s="338" t="s">
        <v>1364</v>
      </c>
    </row>
    <row r="101" spans="1:4" ht="15.75" thickBot="1">
      <c r="A101" s="385"/>
      <c r="B101" s="257" t="s">
        <v>154</v>
      </c>
      <c r="C101" s="257">
        <v>422.68482999999998</v>
      </c>
      <c r="D101" s="338" t="s">
        <v>1364</v>
      </c>
    </row>
    <row r="102" spans="1:4" ht="15.75" thickBot="1">
      <c r="A102" s="385"/>
      <c r="B102" s="257" t="s">
        <v>155</v>
      </c>
      <c r="C102" s="257">
        <v>3.14533</v>
      </c>
      <c r="D102" s="338" t="s">
        <v>1364</v>
      </c>
    </row>
    <row r="103" spans="1:4" ht="15.75" thickBot="1">
      <c r="A103" s="385"/>
      <c r="B103" s="257" t="s">
        <v>156</v>
      </c>
      <c r="C103" s="257">
        <v>0.56000000000000005</v>
      </c>
      <c r="D103" s="338" t="s">
        <v>1364</v>
      </c>
    </row>
    <row r="104" spans="1:4" ht="15.75" thickBot="1">
      <c r="A104" s="385"/>
      <c r="B104" s="257" t="s">
        <v>157</v>
      </c>
      <c r="C104" s="257">
        <v>0</v>
      </c>
      <c r="D104" s="338" t="s">
        <v>1364</v>
      </c>
    </row>
    <row r="105" spans="1:4" ht="15.75" thickBot="1">
      <c r="A105" s="385"/>
      <c r="B105" s="257" t="s">
        <v>158</v>
      </c>
      <c r="C105" s="257">
        <v>0</v>
      </c>
      <c r="D105" s="338" t="s">
        <v>1364</v>
      </c>
    </row>
    <row r="106" spans="1:4" ht="15.75" thickBot="1">
      <c r="A106" s="385"/>
      <c r="B106" s="257" t="s">
        <v>159</v>
      </c>
      <c r="C106" s="257">
        <v>262.33105999999998</v>
      </c>
      <c r="D106" s="338" t="s">
        <v>1364</v>
      </c>
    </row>
    <row r="107" spans="1:4" ht="15.75" thickBot="1">
      <c r="A107" s="385"/>
      <c r="B107" s="257" t="s">
        <v>160</v>
      </c>
      <c r="C107" s="257">
        <v>48.05</v>
      </c>
      <c r="D107" s="338" t="s">
        <v>1364</v>
      </c>
    </row>
    <row r="108" spans="1:4" ht="15.75" thickBot="1">
      <c r="A108" s="385"/>
      <c r="B108" s="257" t="s">
        <v>161</v>
      </c>
      <c r="C108" s="257">
        <v>4.4999999999999998E-2</v>
      </c>
      <c r="D108" s="338" t="s">
        <v>1364</v>
      </c>
    </row>
    <row r="109" spans="1:4" ht="15.75" thickBot="1">
      <c r="A109" s="385"/>
      <c r="B109" s="257" t="s">
        <v>162</v>
      </c>
      <c r="C109" s="257">
        <v>7.4622200000000003</v>
      </c>
      <c r="D109" s="338" t="s">
        <v>1364</v>
      </c>
    </row>
    <row r="110" spans="1:4" ht="15.75" thickBot="1">
      <c r="A110" s="385"/>
      <c r="B110" s="257" t="s">
        <v>163</v>
      </c>
      <c r="C110" s="257">
        <v>4277.9439299999995</v>
      </c>
      <c r="D110" s="338" t="s">
        <v>1364</v>
      </c>
    </row>
    <row r="111" spans="1:4" ht="15.75" thickBot="1">
      <c r="A111" s="385"/>
      <c r="B111" s="257" t="s">
        <v>164</v>
      </c>
      <c r="C111" s="257">
        <v>1014.01357</v>
      </c>
      <c r="D111" s="338" t="s">
        <v>1364</v>
      </c>
    </row>
    <row r="112" spans="1:4" ht="15.75" thickBot="1">
      <c r="A112" s="385"/>
      <c r="B112" s="257" t="s">
        <v>165</v>
      </c>
      <c r="C112" s="257">
        <v>8.5204699999999995</v>
      </c>
      <c r="D112" s="338" t="s">
        <v>1364</v>
      </c>
    </row>
    <row r="113" spans="1:4" ht="15.75" thickBot="1">
      <c r="A113" s="385"/>
      <c r="B113" s="257" t="s">
        <v>166</v>
      </c>
      <c r="C113" s="257">
        <v>0</v>
      </c>
      <c r="D113" s="338" t="s">
        <v>1364</v>
      </c>
    </row>
    <row r="114" spans="1:4" ht="15.75" thickBot="1">
      <c r="A114" s="385"/>
      <c r="B114" s="257" t="s">
        <v>167</v>
      </c>
      <c r="C114" s="257">
        <v>264.21919000000003</v>
      </c>
      <c r="D114" s="338" t="s">
        <v>1364</v>
      </c>
    </row>
    <row r="115" spans="1:4" ht="15.75" thickBot="1">
      <c r="A115" s="385"/>
      <c r="B115" s="257" t="s">
        <v>168</v>
      </c>
      <c r="C115" s="257">
        <v>10.085510000000001</v>
      </c>
      <c r="D115" s="338" t="s">
        <v>1364</v>
      </c>
    </row>
    <row r="116" spans="1:4" ht="15.75" thickBot="1">
      <c r="A116" s="385"/>
      <c r="B116" s="257" t="s">
        <v>169</v>
      </c>
      <c r="C116" s="257">
        <v>17.634900000000002</v>
      </c>
      <c r="D116" s="338" t="s">
        <v>1364</v>
      </c>
    </row>
    <row r="117" spans="1:4" ht="15.75" thickBot="1">
      <c r="A117" s="385"/>
      <c r="B117" s="257" t="s">
        <v>170</v>
      </c>
      <c r="C117" s="257">
        <v>2.1499999999999998E-2</v>
      </c>
      <c r="D117" s="338" t="s">
        <v>1364</v>
      </c>
    </row>
    <row r="118" spans="1:4" ht="15.75" thickBot="1">
      <c r="A118" s="385"/>
      <c r="B118" s="257" t="s">
        <v>171</v>
      </c>
      <c r="C118" s="257">
        <v>7.9566699999999999</v>
      </c>
      <c r="D118" s="338" t="s">
        <v>1364</v>
      </c>
    </row>
    <row r="119" spans="1:4" ht="15.75" thickBot="1">
      <c r="A119" s="385"/>
      <c r="B119" s="257" t="s">
        <v>172</v>
      </c>
      <c r="C119" s="257">
        <v>79.021560000000008</v>
      </c>
      <c r="D119" s="338" t="s">
        <v>1364</v>
      </c>
    </row>
    <row r="120" spans="1:4" ht="15.75" thickBot="1">
      <c r="A120" s="385"/>
      <c r="B120" s="257" t="s">
        <v>173</v>
      </c>
      <c r="C120" s="257">
        <v>36.491579999999999</v>
      </c>
      <c r="D120" s="338" t="s">
        <v>1364</v>
      </c>
    </row>
    <row r="121" spans="1:4" ht="15.75" thickBot="1">
      <c r="A121" s="385"/>
      <c r="B121" s="257" t="s">
        <v>174</v>
      </c>
      <c r="C121" s="257">
        <v>0.90789000000000009</v>
      </c>
      <c r="D121" s="338" t="s">
        <v>1364</v>
      </c>
    </row>
    <row r="122" spans="1:4" ht="15.75" thickBot="1">
      <c r="A122" s="385"/>
      <c r="B122" s="257" t="s">
        <v>175</v>
      </c>
      <c r="C122" s="257">
        <v>15.97583</v>
      </c>
      <c r="D122" s="338" t="s">
        <v>1364</v>
      </c>
    </row>
    <row r="123" spans="1:4" ht="15.75" thickBot="1">
      <c r="A123" s="385"/>
      <c r="B123" s="257" t="s">
        <v>176</v>
      </c>
      <c r="C123" s="257">
        <v>0</v>
      </c>
      <c r="D123" s="338" t="s">
        <v>1364</v>
      </c>
    </row>
    <row r="124" spans="1:4" ht="15.75" thickBot="1">
      <c r="A124" s="385"/>
      <c r="B124" s="257" t="s">
        <v>177</v>
      </c>
      <c r="C124" s="257">
        <v>0</v>
      </c>
      <c r="D124" s="338" t="s">
        <v>1364</v>
      </c>
    </row>
    <row r="125" spans="1:4" ht="15.75" thickBot="1">
      <c r="A125" s="385"/>
      <c r="B125" s="257" t="s">
        <v>178</v>
      </c>
      <c r="C125" s="257">
        <v>0.37624000000000002</v>
      </c>
      <c r="D125" s="338" t="s">
        <v>1364</v>
      </c>
    </row>
    <row r="126" spans="1:4" ht="15.75" thickBot="1">
      <c r="A126" s="385"/>
      <c r="B126" s="257" t="s">
        <v>179</v>
      </c>
      <c r="C126" s="257">
        <v>0.65832999999999997</v>
      </c>
      <c r="D126" s="338" t="s">
        <v>1364</v>
      </c>
    </row>
    <row r="127" spans="1:4" ht="15.75" thickBot="1">
      <c r="A127" s="385"/>
      <c r="B127" s="257" t="s">
        <v>180</v>
      </c>
      <c r="C127" s="257">
        <v>183.30761999999999</v>
      </c>
      <c r="D127" s="338" t="s">
        <v>1364</v>
      </c>
    </row>
    <row r="128" spans="1:4" ht="15.75" thickBot="1">
      <c r="A128" s="386"/>
      <c r="B128" s="257" t="s">
        <v>181</v>
      </c>
      <c r="C128" s="257">
        <v>0</v>
      </c>
      <c r="D128" s="338" t="s">
        <v>1364</v>
      </c>
    </row>
    <row r="129" spans="1:10" ht="16.5" thickBot="1">
      <c r="A129" s="387" t="s">
        <v>39</v>
      </c>
      <c r="B129" s="388"/>
      <c r="C129" s="2">
        <f>SUM(C41:C128)</f>
        <v>19864.591640000002</v>
      </c>
      <c r="D129" s="2">
        <v>15005.5</v>
      </c>
    </row>
    <row r="133" spans="1:10">
      <c r="A133" s="239"/>
      <c r="B133" s="239"/>
      <c r="C133" s="239"/>
      <c r="D133" s="239"/>
      <c r="E133" s="239"/>
      <c r="F133" s="239"/>
      <c r="G133" s="239"/>
      <c r="H133" s="239"/>
      <c r="I133" s="239"/>
      <c r="J133" s="239"/>
    </row>
    <row r="134" spans="1:10">
      <c r="A134" s="239"/>
      <c r="B134" s="239"/>
      <c r="C134" s="239"/>
      <c r="D134" s="239"/>
      <c r="E134" s="239"/>
      <c r="F134" s="239"/>
      <c r="G134" s="239"/>
      <c r="H134" s="239"/>
      <c r="I134" s="239"/>
      <c r="J134" s="239"/>
    </row>
    <row r="135" spans="1:10">
      <c r="A135" s="239"/>
      <c r="B135" s="239"/>
      <c r="C135" s="239"/>
      <c r="D135" s="239"/>
      <c r="E135" s="239"/>
      <c r="F135" s="239"/>
      <c r="G135" s="239"/>
      <c r="H135" s="239"/>
      <c r="I135" s="239"/>
      <c r="J135" s="239"/>
    </row>
    <row r="136" spans="1:10" ht="45">
      <c r="A136" s="298" t="s">
        <v>1315</v>
      </c>
      <c r="B136" s="298"/>
      <c r="C136" s="299" t="s">
        <v>1335</v>
      </c>
      <c r="E136" s="239"/>
      <c r="F136" s="239"/>
      <c r="G136" s="239"/>
      <c r="H136" s="239"/>
      <c r="I136" s="239"/>
      <c r="J136" s="239"/>
    </row>
    <row r="137" spans="1:10">
      <c r="A137" s="298" t="s">
        <v>51</v>
      </c>
      <c r="B137" s="298"/>
      <c r="C137" s="298" t="s">
        <v>49</v>
      </c>
      <c r="F137" s="239"/>
      <c r="G137" s="239"/>
      <c r="H137" s="239"/>
      <c r="I137" s="239"/>
      <c r="J137" s="239"/>
    </row>
    <row r="138" spans="1:10">
      <c r="A138" s="298"/>
      <c r="B138" s="298"/>
      <c r="C138" s="298"/>
      <c r="D138" s="239"/>
      <c r="F138" s="239"/>
      <c r="G138" s="239"/>
      <c r="H138" s="239"/>
      <c r="I138" s="239"/>
      <c r="J138" s="239"/>
    </row>
    <row r="139" spans="1:10" ht="15.75" thickBot="1">
      <c r="A139" s="298"/>
      <c r="B139" s="298"/>
      <c r="C139" s="298"/>
      <c r="E139" s="239"/>
      <c r="F139" s="239"/>
      <c r="G139" s="239"/>
      <c r="H139" s="239"/>
      <c r="I139" s="239"/>
    </row>
    <row r="140" spans="1:10" ht="16.5" thickBot="1">
      <c r="A140" s="252" t="s">
        <v>44</v>
      </c>
      <c r="B140" s="253" t="s">
        <v>46</v>
      </c>
      <c r="C140" s="254" t="s">
        <v>48</v>
      </c>
      <c r="E140" s="239"/>
      <c r="F140" s="239"/>
      <c r="G140" s="239"/>
      <c r="H140" s="239"/>
      <c r="I140" s="239"/>
    </row>
    <row r="141" spans="1:10" ht="16.5" thickBot="1">
      <c r="A141" s="255" t="s">
        <v>45</v>
      </c>
      <c r="B141" s="251" t="s">
        <v>47</v>
      </c>
      <c r="C141" s="256" t="s">
        <v>50</v>
      </c>
      <c r="D141" s="239"/>
      <c r="E141" s="239"/>
      <c r="F141" s="239"/>
      <c r="G141" s="239"/>
      <c r="H141" s="239"/>
      <c r="I141" s="239"/>
    </row>
    <row r="142" spans="1:10" ht="19.5" thickBot="1">
      <c r="A142" s="262"/>
      <c r="B142" s="251" t="s">
        <v>1396</v>
      </c>
      <c r="C142" s="256">
        <v>2018</v>
      </c>
      <c r="D142" s="239"/>
      <c r="E142" s="239"/>
      <c r="F142" s="239"/>
      <c r="G142" s="239"/>
      <c r="H142" s="239"/>
      <c r="I142" s="239"/>
    </row>
    <row r="143" spans="1:10" ht="15.75" customHeight="1" thickBot="1">
      <c r="A143" s="391" t="s">
        <v>1373</v>
      </c>
      <c r="B143" s="272" t="s">
        <v>486</v>
      </c>
      <c r="C143" s="257"/>
      <c r="D143" s="239"/>
      <c r="E143" s="239"/>
      <c r="F143" s="239"/>
      <c r="G143" s="239"/>
      <c r="H143" s="239"/>
      <c r="I143" s="239"/>
    </row>
    <row r="144" spans="1:10" ht="15.75" thickBot="1">
      <c r="A144" s="392"/>
      <c r="B144" s="257" t="s">
        <v>426</v>
      </c>
      <c r="C144" s="257">
        <v>18493</v>
      </c>
      <c r="D144" s="239"/>
      <c r="E144" s="239"/>
      <c r="F144" s="239"/>
      <c r="G144" s="239"/>
      <c r="H144" s="239"/>
      <c r="I144" s="239"/>
    </row>
    <row r="145" spans="1:9" ht="15.75" thickBot="1">
      <c r="A145" s="392"/>
      <c r="B145" s="257" t="s">
        <v>428</v>
      </c>
      <c r="C145" s="257">
        <v>3304</v>
      </c>
      <c r="D145" s="239"/>
      <c r="E145" s="239"/>
      <c r="F145" s="239"/>
      <c r="G145" s="239"/>
      <c r="H145" s="239"/>
      <c r="I145" s="239"/>
    </row>
    <row r="146" spans="1:9" ht="15.75" thickBot="1">
      <c r="A146" s="392"/>
      <c r="B146" s="257" t="s">
        <v>1374</v>
      </c>
      <c r="C146" s="257">
        <v>358</v>
      </c>
      <c r="D146" s="239"/>
      <c r="E146" s="239"/>
      <c r="F146" s="239"/>
      <c r="G146" s="239"/>
      <c r="H146" s="239"/>
      <c r="I146" s="239"/>
    </row>
    <row r="147" spans="1:9" ht="15.75" thickBot="1">
      <c r="A147" s="392"/>
      <c r="B147" s="257" t="s">
        <v>1092</v>
      </c>
      <c r="C147" s="257">
        <v>3148</v>
      </c>
      <c r="D147" s="239"/>
      <c r="E147" s="239"/>
      <c r="F147" s="239"/>
      <c r="G147" s="239"/>
      <c r="H147" s="239"/>
      <c r="I147" s="239"/>
    </row>
    <row r="148" spans="1:9" ht="15.75" thickBot="1">
      <c r="A148" s="392"/>
      <c r="B148" s="257" t="s">
        <v>443</v>
      </c>
      <c r="C148" s="257">
        <v>812</v>
      </c>
      <c r="D148" s="239"/>
      <c r="E148" s="239"/>
      <c r="F148" s="239"/>
      <c r="G148" s="239"/>
      <c r="H148" s="239"/>
      <c r="I148" s="239"/>
    </row>
    <row r="149" spans="1:9" ht="15.75" thickBot="1">
      <c r="A149" s="392"/>
      <c r="B149" s="257" t="s">
        <v>1375</v>
      </c>
      <c r="C149" s="257">
        <v>19</v>
      </c>
      <c r="D149" s="239"/>
      <c r="E149" s="239"/>
      <c r="F149" s="239"/>
      <c r="G149" s="239"/>
      <c r="H149" s="239"/>
      <c r="I149" s="239"/>
    </row>
    <row r="150" spans="1:9" ht="15.75" thickBot="1">
      <c r="A150" s="392"/>
      <c r="B150" s="257" t="s">
        <v>1376</v>
      </c>
      <c r="C150" s="257">
        <v>17477</v>
      </c>
      <c r="D150" s="239"/>
      <c r="E150" s="239"/>
      <c r="F150" s="239"/>
      <c r="G150" s="239"/>
      <c r="H150" s="239"/>
      <c r="I150" s="239"/>
    </row>
    <row r="151" spans="1:9" ht="15.75" thickBot="1">
      <c r="A151" s="392"/>
      <c r="B151" s="257" t="s">
        <v>396</v>
      </c>
      <c r="C151" s="257">
        <v>187</v>
      </c>
      <c r="D151" s="239"/>
      <c r="E151" s="239"/>
      <c r="F151" s="239"/>
      <c r="G151" s="239"/>
      <c r="H151" s="239"/>
      <c r="I151" s="239"/>
    </row>
    <row r="152" spans="1:9" ht="15.75" thickBot="1">
      <c r="A152" s="392"/>
      <c r="B152" s="257" t="s">
        <v>442</v>
      </c>
      <c r="C152" s="257">
        <v>645</v>
      </c>
      <c r="D152" s="239"/>
      <c r="E152" s="239"/>
      <c r="F152" s="239"/>
      <c r="G152" s="239"/>
      <c r="H152" s="239"/>
      <c r="I152" s="239"/>
    </row>
    <row r="153" spans="1:9" ht="15.75" thickBot="1">
      <c r="A153" s="392"/>
      <c r="B153" s="257" t="s">
        <v>461</v>
      </c>
      <c r="C153" s="257">
        <v>401</v>
      </c>
      <c r="D153" s="239"/>
      <c r="E153" s="239"/>
      <c r="F153" s="239"/>
      <c r="G153" s="239"/>
      <c r="H153" s="239"/>
      <c r="I153" s="239"/>
    </row>
    <row r="154" spans="1:9" ht="15.75" thickBot="1">
      <c r="A154" s="392"/>
      <c r="B154" s="257" t="s">
        <v>462</v>
      </c>
      <c r="C154" s="257">
        <v>809</v>
      </c>
      <c r="D154" s="239"/>
      <c r="E154" s="239"/>
      <c r="F154" s="239"/>
      <c r="G154" s="239"/>
      <c r="H154" s="239"/>
      <c r="I154" s="239"/>
    </row>
    <row r="155" spans="1:9" ht="15.75" thickBot="1">
      <c r="A155" s="392"/>
      <c r="B155" s="257" t="s">
        <v>460</v>
      </c>
      <c r="C155" s="257">
        <v>297</v>
      </c>
      <c r="D155" s="239"/>
      <c r="E155" s="239"/>
      <c r="F155" s="239"/>
      <c r="G155" s="239"/>
      <c r="H155" s="239"/>
      <c r="I155" s="239"/>
    </row>
    <row r="156" spans="1:9" ht="15.75" thickBot="1">
      <c r="A156" s="392"/>
      <c r="B156" s="257" t="s">
        <v>399</v>
      </c>
      <c r="C156" s="257">
        <v>511</v>
      </c>
      <c r="D156" s="239"/>
      <c r="E156" s="239"/>
      <c r="F156" s="239"/>
      <c r="G156" s="239"/>
      <c r="H156" s="239"/>
      <c r="I156" s="239"/>
    </row>
    <row r="157" spans="1:9" ht="15.75" thickBot="1">
      <c r="A157" s="392"/>
      <c r="B157" s="257" t="s">
        <v>1377</v>
      </c>
      <c r="C157" s="257">
        <v>172</v>
      </c>
      <c r="D157" s="239"/>
      <c r="E157" s="239"/>
      <c r="F157" s="239"/>
      <c r="G157" s="239"/>
      <c r="H157" s="239"/>
      <c r="I157" s="239"/>
    </row>
    <row r="158" spans="1:9" ht="15.75" thickBot="1">
      <c r="A158" s="392"/>
      <c r="B158" s="257" t="s">
        <v>391</v>
      </c>
      <c r="C158" s="257">
        <v>889</v>
      </c>
      <c r="D158" s="239"/>
      <c r="E158" s="239"/>
      <c r="F158" s="239"/>
      <c r="G158" s="239"/>
      <c r="H158" s="239"/>
      <c r="I158" s="239"/>
    </row>
    <row r="159" spans="1:9" ht="15.75" thickBot="1">
      <c r="A159" s="392"/>
      <c r="B159" s="257" t="s">
        <v>388</v>
      </c>
      <c r="C159" s="257">
        <v>248</v>
      </c>
      <c r="D159" s="239"/>
      <c r="E159" s="239"/>
      <c r="F159" s="239"/>
      <c r="G159" s="239"/>
      <c r="H159" s="239"/>
      <c r="I159" s="239"/>
    </row>
    <row r="160" spans="1:9" ht="15.75" thickBot="1">
      <c r="A160" s="392"/>
      <c r="B160" s="257" t="s">
        <v>389</v>
      </c>
      <c r="C160" s="257">
        <v>440</v>
      </c>
      <c r="D160" s="239"/>
      <c r="E160" s="239"/>
      <c r="F160" s="239"/>
      <c r="G160" s="239"/>
      <c r="H160" s="239"/>
      <c r="I160" s="239"/>
    </row>
    <row r="161" spans="1:9" ht="15.75" thickBot="1">
      <c r="A161" s="392"/>
      <c r="B161" s="257" t="s">
        <v>75</v>
      </c>
      <c r="C161" s="257">
        <v>50853</v>
      </c>
      <c r="D161" s="239"/>
      <c r="E161" s="239"/>
      <c r="F161" s="239"/>
      <c r="G161" s="239"/>
      <c r="H161" s="239"/>
      <c r="I161" s="239"/>
    </row>
    <row r="162" spans="1:9" ht="15.75" thickBot="1">
      <c r="A162" s="392"/>
      <c r="B162" s="257" t="s">
        <v>463</v>
      </c>
      <c r="C162" s="257">
        <v>10898</v>
      </c>
      <c r="D162" s="239"/>
      <c r="E162" s="239"/>
      <c r="F162" s="239"/>
      <c r="G162" s="239"/>
      <c r="H162" s="239"/>
      <c r="I162" s="239"/>
    </row>
    <row r="163" spans="1:9" ht="15.75" thickBot="1">
      <c r="A163" s="392"/>
      <c r="B163" s="257" t="s">
        <v>1378</v>
      </c>
      <c r="C163" s="257">
        <v>369</v>
      </c>
      <c r="D163" s="239"/>
      <c r="E163" s="239"/>
      <c r="F163" s="239"/>
      <c r="G163" s="239"/>
      <c r="H163" s="239"/>
      <c r="I163" s="239"/>
    </row>
    <row r="164" spans="1:9" ht="15.75" thickBot="1">
      <c r="A164" s="392"/>
      <c r="B164" s="257" t="s">
        <v>1236</v>
      </c>
      <c r="C164" s="257">
        <v>5697</v>
      </c>
      <c r="D164" s="239"/>
      <c r="E164" s="239"/>
      <c r="F164" s="239"/>
      <c r="G164" s="239"/>
      <c r="H164" s="239"/>
      <c r="I164" s="239"/>
    </row>
    <row r="165" spans="1:9" ht="15.75" thickBot="1">
      <c r="A165" s="392"/>
      <c r="B165" s="257" t="s">
        <v>1242</v>
      </c>
      <c r="C165" s="257"/>
      <c r="D165" s="220"/>
      <c r="E165" s="239"/>
      <c r="F165" s="239"/>
      <c r="G165" s="239"/>
      <c r="H165" s="239"/>
      <c r="I165" s="239"/>
    </row>
    <row r="166" spans="1:9" ht="15.75" thickBot="1">
      <c r="A166" s="392"/>
      <c r="B166" s="257" t="s">
        <v>80</v>
      </c>
      <c r="C166" s="257">
        <v>1090</v>
      </c>
      <c r="D166" s="239"/>
      <c r="E166" s="239"/>
      <c r="F166" s="239"/>
      <c r="G166" s="239"/>
      <c r="H166" s="239"/>
      <c r="I166" s="239"/>
    </row>
    <row r="167" spans="1:9" ht="15.75" thickBot="1">
      <c r="A167" s="392"/>
      <c r="B167" s="257" t="s">
        <v>81</v>
      </c>
      <c r="C167" s="257">
        <v>840</v>
      </c>
      <c r="D167" s="239"/>
      <c r="E167" s="239"/>
      <c r="F167" s="239"/>
      <c r="G167" s="239"/>
      <c r="H167" s="239"/>
      <c r="I167" s="239"/>
    </row>
    <row r="168" spans="1:9" ht="15.75" thickBot="1">
      <c r="A168" s="392"/>
      <c r="B168" s="257" t="s">
        <v>449</v>
      </c>
      <c r="C168" s="257">
        <v>154</v>
      </c>
      <c r="D168" s="239"/>
      <c r="E168" s="239"/>
      <c r="F168" s="239"/>
      <c r="G168" s="239"/>
      <c r="H168" s="239"/>
      <c r="I168" s="239"/>
    </row>
    <row r="169" spans="1:9" ht="15.75" thickBot="1">
      <c r="A169" s="392"/>
      <c r="B169" s="257" t="s">
        <v>1379</v>
      </c>
      <c r="C169" s="257">
        <v>54</v>
      </c>
      <c r="D169" s="239"/>
      <c r="E169" s="239"/>
      <c r="F169" s="239"/>
      <c r="G169" s="239"/>
      <c r="H169" s="239"/>
      <c r="I169" s="239"/>
    </row>
    <row r="170" spans="1:9" ht="15.75" thickBot="1">
      <c r="A170" s="392"/>
      <c r="B170" s="257" t="s">
        <v>1380</v>
      </c>
      <c r="C170" s="257">
        <v>53</v>
      </c>
      <c r="D170" s="239"/>
      <c r="E170" s="239"/>
      <c r="F170" s="239"/>
      <c r="G170" s="239"/>
      <c r="H170" s="239"/>
      <c r="I170" s="239"/>
    </row>
    <row r="171" spans="1:9" ht="15.75" thickBot="1">
      <c r="A171" s="392"/>
      <c r="B171" s="257" t="s">
        <v>76</v>
      </c>
      <c r="C171" s="257"/>
      <c r="D171" s="220"/>
      <c r="E171" s="239"/>
      <c r="F171" s="239"/>
      <c r="G171" s="239"/>
      <c r="H171" s="239"/>
      <c r="I171" s="239"/>
    </row>
    <row r="172" spans="1:9" ht="15.75" thickBot="1">
      <c r="A172" s="392"/>
      <c r="B172" s="257" t="s">
        <v>77</v>
      </c>
      <c r="C172" s="257">
        <v>330</v>
      </c>
      <c r="D172" s="239"/>
      <c r="E172" s="239"/>
      <c r="F172" s="239"/>
      <c r="G172" s="239"/>
      <c r="H172" s="239"/>
      <c r="I172" s="239"/>
    </row>
    <row r="173" spans="1:9" ht="15.75" thickBot="1">
      <c r="A173" s="392"/>
      <c r="B173" s="257" t="s">
        <v>78</v>
      </c>
      <c r="C173" s="257">
        <v>653</v>
      </c>
      <c r="D173" s="239"/>
      <c r="E173" s="239"/>
      <c r="F173" s="239"/>
      <c r="G173" s="239"/>
      <c r="H173" s="239"/>
      <c r="I173" s="239"/>
    </row>
    <row r="174" spans="1:9" ht="15.75" thickBot="1">
      <c r="A174" s="393"/>
      <c r="B174" s="257" t="s">
        <v>79</v>
      </c>
      <c r="C174" s="257">
        <v>16</v>
      </c>
      <c r="D174" s="239"/>
      <c r="E174" s="239"/>
      <c r="F174" s="239"/>
      <c r="G174" s="239"/>
      <c r="H174" s="239"/>
      <c r="I174" s="239"/>
    </row>
    <row r="175" spans="1:9" ht="15.75" thickBot="1">
      <c r="A175" s="240"/>
      <c r="B175" s="257" t="s">
        <v>1381</v>
      </c>
      <c r="C175" s="257">
        <v>595</v>
      </c>
      <c r="D175" s="239"/>
      <c r="E175" s="239"/>
      <c r="F175" s="239"/>
      <c r="G175" s="239"/>
      <c r="H175" s="239"/>
      <c r="I175" s="239"/>
    </row>
    <row r="176" spans="1:9" ht="15.75" customHeight="1" thickBot="1">
      <c r="A176" s="394" t="s">
        <v>84</v>
      </c>
      <c r="B176" s="257" t="s">
        <v>1382</v>
      </c>
      <c r="C176" s="257">
        <v>0</v>
      </c>
      <c r="D176" s="239"/>
      <c r="E176" s="239"/>
      <c r="F176" s="239"/>
      <c r="G176" s="239"/>
      <c r="H176" s="239"/>
      <c r="I176" s="239"/>
    </row>
    <row r="177" spans="1:9" ht="15.75" thickBot="1">
      <c r="A177" s="395"/>
      <c r="B177" s="257" t="s">
        <v>1383</v>
      </c>
      <c r="C177" s="257">
        <v>25.6</v>
      </c>
      <c r="D177" s="239"/>
      <c r="E177" s="239"/>
      <c r="F177" s="239"/>
      <c r="G177" s="239"/>
      <c r="H177" s="239"/>
      <c r="I177" s="239"/>
    </row>
    <row r="178" spans="1:9" ht="15.75" thickBot="1">
      <c r="A178" s="395"/>
      <c r="B178" s="257" t="s">
        <v>466</v>
      </c>
      <c r="C178" s="257">
        <v>78.569999999999993</v>
      </c>
      <c r="D178" s="239"/>
      <c r="E178" s="239"/>
      <c r="F178" s="239"/>
      <c r="G178" s="239"/>
      <c r="H178" s="239"/>
      <c r="I178" s="239"/>
    </row>
    <row r="179" spans="1:9" ht="15.75" thickBot="1">
      <c r="A179" s="395"/>
      <c r="B179" s="257" t="s">
        <v>471</v>
      </c>
      <c r="C179" s="257">
        <v>0.84599999999999997</v>
      </c>
      <c r="D179" s="239"/>
      <c r="E179" s="239"/>
      <c r="F179" s="239"/>
      <c r="G179" s="239"/>
      <c r="H179" s="239"/>
      <c r="I179" s="239"/>
    </row>
    <row r="180" spans="1:9" ht="15.75" thickBot="1">
      <c r="A180" s="395"/>
      <c r="B180" s="257" t="s">
        <v>472</v>
      </c>
      <c r="C180" s="257">
        <v>0</v>
      </c>
      <c r="D180" s="239"/>
      <c r="E180" s="239"/>
      <c r="F180" s="239"/>
      <c r="G180" s="239"/>
      <c r="H180" s="239"/>
      <c r="I180" s="239"/>
    </row>
    <row r="181" spans="1:9" ht="15.75" thickBot="1">
      <c r="A181" s="395"/>
      <c r="B181" s="257" t="s">
        <v>473</v>
      </c>
      <c r="C181" s="257">
        <v>30.87</v>
      </c>
      <c r="D181" s="239"/>
      <c r="E181" s="239"/>
      <c r="F181" s="239"/>
      <c r="G181" s="239"/>
      <c r="H181" s="239"/>
      <c r="I181" s="239"/>
    </row>
    <row r="182" spans="1:9" ht="15.75" thickBot="1">
      <c r="A182" s="395"/>
      <c r="B182" s="257" t="s">
        <v>1237</v>
      </c>
      <c r="C182" s="257">
        <v>0</v>
      </c>
      <c r="D182" s="239"/>
      <c r="E182" s="239"/>
      <c r="F182" s="239"/>
      <c r="G182" s="239"/>
      <c r="H182" s="239"/>
      <c r="I182" s="239"/>
    </row>
    <row r="183" spans="1:9" ht="15.75" thickBot="1">
      <c r="A183" s="395"/>
      <c r="B183" s="257" t="s">
        <v>1238</v>
      </c>
      <c r="C183" s="257">
        <v>0</v>
      </c>
      <c r="D183" s="239"/>
      <c r="E183" s="239"/>
      <c r="F183" s="239"/>
      <c r="G183" s="239"/>
      <c r="H183" s="239"/>
      <c r="I183" s="239"/>
    </row>
    <row r="184" spans="1:9" ht="15.75" thickBot="1">
      <c r="A184" s="395"/>
      <c r="B184" s="257" t="s">
        <v>1384</v>
      </c>
      <c r="C184" s="257">
        <v>15.75</v>
      </c>
      <c r="D184" s="239"/>
      <c r="E184" s="239"/>
      <c r="F184" s="239"/>
      <c r="G184" s="239"/>
      <c r="H184" s="239"/>
      <c r="I184" s="239"/>
    </row>
    <row r="185" spans="1:9" ht="15.75" thickBot="1">
      <c r="A185" s="395"/>
      <c r="B185" s="257" t="s">
        <v>467</v>
      </c>
      <c r="C185" s="257">
        <v>1306.33</v>
      </c>
      <c r="D185" s="239"/>
      <c r="E185" s="239"/>
      <c r="F185" s="239"/>
      <c r="G185" s="239"/>
      <c r="H185" s="239"/>
      <c r="I185" s="239"/>
    </row>
    <row r="186" spans="1:9" ht="15.75" thickBot="1">
      <c r="A186" s="395"/>
      <c r="B186" s="257" t="s">
        <v>1240</v>
      </c>
      <c r="C186" s="273">
        <v>0</v>
      </c>
      <c r="D186" s="239"/>
      <c r="E186" s="239"/>
      <c r="F186" s="239"/>
      <c r="G186" s="239"/>
      <c r="H186" s="239"/>
      <c r="I186" s="239"/>
    </row>
    <row r="187" spans="1:9" ht="15.75" thickBot="1">
      <c r="A187" s="395"/>
      <c r="B187" s="257" t="s">
        <v>1239</v>
      </c>
      <c r="C187" s="257">
        <v>19.48</v>
      </c>
      <c r="D187" s="239"/>
      <c r="E187" s="239"/>
      <c r="F187" s="239"/>
      <c r="G187" s="239"/>
      <c r="H187" s="239"/>
      <c r="I187" s="239"/>
    </row>
    <row r="188" spans="1:9" ht="15.75" thickBot="1">
      <c r="A188" s="395"/>
      <c r="B188" s="257" t="s">
        <v>468</v>
      </c>
      <c r="C188" s="257">
        <v>0</v>
      </c>
      <c r="D188" s="239"/>
      <c r="E188" s="239"/>
      <c r="F188" s="239"/>
      <c r="G188" s="239"/>
      <c r="H188" s="239"/>
      <c r="I188" s="239"/>
    </row>
    <row r="189" spans="1:9" ht="15.75" thickBot="1">
      <c r="A189" s="395"/>
      <c r="B189" s="257" t="s">
        <v>470</v>
      </c>
      <c r="C189" s="257">
        <v>9.8699999999999992</v>
      </c>
      <c r="D189" s="239"/>
      <c r="E189" s="239"/>
      <c r="F189" s="239"/>
      <c r="G189" s="239"/>
      <c r="H189" s="239"/>
      <c r="I189" s="239"/>
    </row>
    <row r="190" spans="1:9" ht="15.75" thickBot="1">
      <c r="A190" s="396"/>
      <c r="B190" s="257" t="s">
        <v>1385</v>
      </c>
      <c r="C190" s="257">
        <v>476.41</v>
      </c>
      <c r="D190" s="239"/>
      <c r="E190" s="239"/>
      <c r="F190" s="239"/>
      <c r="G190" s="239"/>
      <c r="H190" s="239"/>
      <c r="I190" s="239"/>
    </row>
    <row r="191" spans="1:9" ht="15.75" customHeight="1" thickBot="1">
      <c r="A191" s="397" t="s">
        <v>87</v>
      </c>
      <c r="B191" s="257" t="s">
        <v>396</v>
      </c>
      <c r="C191" s="257">
        <v>0.106</v>
      </c>
      <c r="D191" s="239"/>
      <c r="E191" s="239"/>
      <c r="F191" s="239"/>
      <c r="G191" s="239"/>
      <c r="H191" s="239"/>
      <c r="I191" s="239"/>
    </row>
    <row r="192" spans="1:9" ht="15.75" thickBot="1">
      <c r="A192" s="398"/>
      <c r="B192" s="257" t="s">
        <v>475</v>
      </c>
      <c r="C192" s="257">
        <v>0</v>
      </c>
      <c r="D192" s="239"/>
      <c r="E192" s="239"/>
      <c r="F192" s="239"/>
      <c r="G192" s="239"/>
      <c r="H192" s="239"/>
      <c r="I192" s="239"/>
    </row>
    <row r="193" spans="1:10" ht="15.75" thickBot="1">
      <c r="A193" s="398"/>
      <c r="B193" s="257" t="s">
        <v>468</v>
      </c>
      <c r="C193" s="257">
        <v>10577</v>
      </c>
      <c r="D193" s="239"/>
      <c r="E193" s="239"/>
      <c r="F193" s="239"/>
      <c r="G193" s="239"/>
      <c r="H193" s="239"/>
      <c r="I193" s="239"/>
    </row>
    <row r="194" spans="1:10" ht="15.75" thickBot="1">
      <c r="A194" s="399"/>
      <c r="B194" s="257" t="s">
        <v>1386</v>
      </c>
      <c r="C194" s="257">
        <v>0</v>
      </c>
      <c r="D194" s="239"/>
      <c r="E194" s="239"/>
      <c r="F194" s="239"/>
      <c r="G194" s="239"/>
      <c r="H194" s="239"/>
      <c r="I194" s="239"/>
    </row>
    <row r="195" spans="1:10" ht="15.75" thickBot="1">
      <c r="A195" s="241"/>
      <c r="B195" s="257" t="s">
        <v>1387</v>
      </c>
      <c r="C195" s="257">
        <v>1.26</v>
      </c>
      <c r="D195" s="239"/>
      <c r="E195" s="239"/>
      <c r="F195" s="239"/>
      <c r="G195" s="239"/>
      <c r="H195" s="239"/>
      <c r="I195" s="239"/>
    </row>
    <row r="196" spans="1:10" ht="15.75" thickBot="1">
      <c r="A196" s="241"/>
      <c r="B196" s="257" t="s">
        <v>785</v>
      </c>
      <c r="C196" s="257">
        <v>0.16700000000000001</v>
      </c>
      <c r="D196" s="239"/>
      <c r="E196" s="239"/>
      <c r="F196" s="239"/>
      <c r="G196" s="239"/>
      <c r="H196" s="239"/>
      <c r="I196" s="239"/>
    </row>
    <row r="197" spans="1:10">
      <c r="A197" s="272" t="s">
        <v>39</v>
      </c>
      <c r="B197" s="272"/>
      <c r="C197" s="272">
        <f>SUM(C144:C196)</f>
        <v>132354.25899999999</v>
      </c>
      <c r="D197" s="220"/>
      <c r="E197" s="239"/>
      <c r="F197" s="239"/>
      <c r="G197" s="239"/>
      <c r="H197" s="239"/>
      <c r="I197" s="239"/>
    </row>
    <row r="198" spans="1:10">
      <c r="A198" s="239"/>
      <c r="B198" s="239"/>
      <c r="C198" s="239"/>
      <c r="D198" s="239"/>
      <c r="E198" s="239"/>
      <c r="F198" s="239"/>
      <c r="G198" s="239"/>
      <c r="H198" s="239"/>
      <c r="I198" s="239"/>
    </row>
    <row r="199" spans="1:10">
      <c r="A199" s="239"/>
      <c r="B199" s="239"/>
      <c r="C199" s="239"/>
      <c r="D199" s="239"/>
      <c r="E199" s="239"/>
      <c r="F199" s="239"/>
      <c r="G199" s="239"/>
      <c r="H199" s="239"/>
      <c r="I199" s="239"/>
      <c r="J199" s="239"/>
    </row>
    <row r="200" spans="1:10">
      <c r="A200" s="239"/>
      <c r="B200" s="239"/>
      <c r="C200" s="239"/>
      <c r="D200" s="239"/>
      <c r="E200" s="239"/>
      <c r="F200" s="239"/>
      <c r="G200" s="239"/>
      <c r="H200" s="239"/>
      <c r="I200" s="239"/>
      <c r="J200" s="239"/>
    </row>
    <row r="203" spans="1:10" ht="30">
      <c r="A203" t="s">
        <v>1316</v>
      </c>
      <c r="D203" s="242" t="s">
        <v>1334</v>
      </c>
    </row>
    <row r="204" spans="1:10" ht="15.75" thickBot="1">
      <c r="A204" t="s">
        <v>51</v>
      </c>
      <c r="D204" t="s">
        <v>49</v>
      </c>
    </row>
    <row r="205" spans="1:10" ht="16.5" thickBot="1">
      <c r="A205" s="252" t="s">
        <v>44</v>
      </c>
      <c r="B205" s="253" t="s">
        <v>46</v>
      </c>
      <c r="C205" s="254" t="s">
        <v>48</v>
      </c>
      <c r="D205" s="268" t="s">
        <v>48</v>
      </c>
      <c r="E205" s="21"/>
      <c r="F205" s="21"/>
    </row>
    <row r="206" spans="1:10" ht="16.5" thickBot="1">
      <c r="A206" s="255"/>
      <c r="B206" s="251"/>
      <c r="C206" s="256" t="s">
        <v>50</v>
      </c>
      <c r="D206" s="269" t="s">
        <v>50</v>
      </c>
      <c r="E206" s="22"/>
      <c r="F206" s="22"/>
    </row>
    <row r="207" spans="1:10" ht="15.75" customHeight="1" thickBot="1">
      <c r="A207" s="262" t="s">
        <v>45</v>
      </c>
      <c r="B207" s="251" t="s">
        <v>47</v>
      </c>
      <c r="C207" s="256">
        <v>2017</v>
      </c>
      <c r="D207" s="270">
        <v>2018</v>
      </c>
    </row>
    <row r="208" spans="1:10" ht="24" customHeight="1" thickBot="1">
      <c r="A208" s="384" t="s">
        <v>69</v>
      </c>
      <c r="B208" s="402" t="s">
        <v>486</v>
      </c>
      <c r="C208" s="403"/>
      <c r="D208" s="404"/>
    </row>
    <row r="209" spans="1:4" ht="15.75" thickBot="1">
      <c r="A209" s="385"/>
      <c r="B209" s="257" t="s">
        <v>876</v>
      </c>
      <c r="C209" s="340">
        <v>852.41075000000001</v>
      </c>
      <c r="D209" s="340" t="s">
        <v>1364</v>
      </c>
    </row>
    <row r="210" spans="1:4" ht="15.75" thickBot="1">
      <c r="A210" s="385"/>
      <c r="B210" s="257" t="s">
        <v>993</v>
      </c>
      <c r="C210" s="340" t="s">
        <v>1289</v>
      </c>
      <c r="D210" s="340" t="s">
        <v>1364</v>
      </c>
    </row>
    <row r="211" spans="1:4" ht="17.25" customHeight="1" thickBot="1">
      <c r="A211" s="385"/>
      <c r="B211" s="257" t="s">
        <v>994</v>
      </c>
      <c r="C211" s="340">
        <v>617.47014999999999</v>
      </c>
      <c r="D211" s="340" t="s">
        <v>1364</v>
      </c>
    </row>
    <row r="212" spans="1:4" ht="15.75" thickBot="1">
      <c r="A212" s="385"/>
      <c r="B212" s="257" t="s">
        <v>995</v>
      </c>
      <c r="C212" s="340" t="s">
        <v>1289</v>
      </c>
      <c r="D212" s="340" t="s">
        <v>1364</v>
      </c>
    </row>
    <row r="213" spans="1:4" ht="15.75" thickBot="1">
      <c r="A213" s="385"/>
      <c r="B213" s="257" t="s">
        <v>996</v>
      </c>
      <c r="C213" s="340" t="s">
        <v>1289</v>
      </c>
      <c r="D213" s="340" t="s">
        <v>1364</v>
      </c>
    </row>
    <row r="214" spans="1:4" ht="15.75" thickBot="1">
      <c r="A214" s="385"/>
      <c r="B214" s="257" t="s">
        <v>63</v>
      </c>
      <c r="C214" s="340" t="s">
        <v>1289</v>
      </c>
      <c r="D214" s="340" t="s">
        <v>1364</v>
      </c>
    </row>
    <row r="215" spans="1:4" ht="15.75" thickBot="1">
      <c r="A215" s="385"/>
      <c r="B215" s="257" t="s">
        <v>965</v>
      </c>
      <c r="C215" s="340">
        <v>2469.8809999999999</v>
      </c>
      <c r="D215" s="340" t="s">
        <v>1364</v>
      </c>
    </row>
    <row r="216" spans="1:4" ht="15.75" thickBot="1">
      <c r="A216" s="385"/>
      <c r="B216" s="257" t="s">
        <v>997</v>
      </c>
      <c r="C216" s="340" t="s">
        <v>1289</v>
      </c>
      <c r="D216" s="340" t="s">
        <v>1364</v>
      </c>
    </row>
    <row r="217" spans="1:4" ht="15.75" thickBot="1">
      <c r="A217" s="385"/>
      <c r="B217" s="257" t="s">
        <v>998</v>
      </c>
      <c r="C217" s="340" t="s">
        <v>1289</v>
      </c>
      <c r="D217" s="340" t="s">
        <v>1364</v>
      </c>
    </row>
    <row r="218" spans="1:4" ht="15.75" thickBot="1">
      <c r="A218" s="385"/>
      <c r="B218" s="257" t="s">
        <v>999</v>
      </c>
      <c r="C218" s="340" t="s">
        <v>1289</v>
      </c>
      <c r="D218" s="340" t="s">
        <v>1364</v>
      </c>
    </row>
    <row r="219" spans="1:4" ht="17.25" customHeight="1" thickBot="1">
      <c r="A219" s="385"/>
      <c r="B219" s="257" t="s">
        <v>1000</v>
      </c>
      <c r="C219" s="340" t="s">
        <v>1289</v>
      </c>
      <c r="D219" s="340" t="s">
        <v>1364</v>
      </c>
    </row>
    <row r="220" spans="1:4" ht="15.75" thickBot="1">
      <c r="A220" s="385"/>
      <c r="B220" s="257" t="s">
        <v>884</v>
      </c>
      <c r="C220" s="340" t="s">
        <v>1289</v>
      </c>
      <c r="D220" s="340" t="s">
        <v>1364</v>
      </c>
    </row>
    <row r="221" spans="1:4" ht="15.75" thickBot="1">
      <c r="A221" s="385"/>
      <c r="B221" s="257" t="s">
        <v>858</v>
      </c>
      <c r="C221" s="340" t="s">
        <v>1289</v>
      </c>
      <c r="D221" s="340" t="s">
        <v>1364</v>
      </c>
    </row>
    <row r="222" spans="1:4" ht="15.75" thickBot="1">
      <c r="A222" s="385"/>
      <c r="B222" s="257" t="s">
        <v>916</v>
      </c>
      <c r="C222" s="340" t="s">
        <v>1289</v>
      </c>
      <c r="D222" s="340" t="s">
        <v>1364</v>
      </c>
    </row>
    <row r="223" spans="1:4" ht="15.75" thickBot="1">
      <c r="A223" s="385"/>
      <c r="B223" s="257" t="s">
        <v>1001</v>
      </c>
      <c r="C223" s="340">
        <v>0.34200000000000003</v>
      </c>
      <c r="D223" s="340" t="s">
        <v>1364</v>
      </c>
    </row>
    <row r="224" spans="1:4" ht="15.75" thickBot="1">
      <c r="A224" s="385"/>
      <c r="B224" s="257" t="s">
        <v>1002</v>
      </c>
      <c r="C224" s="340" t="s">
        <v>1289</v>
      </c>
      <c r="D224" s="340" t="s">
        <v>1364</v>
      </c>
    </row>
    <row r="225" spans="1:4" ht="15.75" thickBot="1">
      <c r="A225" s="385"/>
      <c r="B225" s="257" t="s">
        <v>869</v>
      </c>
      <c r="C225" s="340" t="s">
        <v>1289</v>
      </c>
      <c r="D225" s="340" t="s">
        <v>1364</v>
      </c>
    </row>
    <row r="226" spans="1:4" ht="15.75" thickBot="1">
      <c r="A226" s="385"/>
      <c r="B226" s="257" t="s">
        <v>872</v>
      </c>
      <c r="C226" s="340" t="s">
        <v>1289</v>
      </c>
      <c r="D226" s="340" t="s">
        <v>1364</v>
      </c>
    </row>
    <row r="227" spans="1:4" ht="15.75" thickBot="1">
      <c r="A227" s="385"/>
      <c r="B227" s="257" t="s">
        <v>1003</v>
      </c>
      <c r="C227" s="340" t="s">
        <v>1289</v>
      </c>
      <c r="D227" s="340" t="s">
        <v>1364</v>
      </c>
    </row>
    <row r="228" spans="1:4" ht="15.75" thickBot="1">
      <c r="A228" s="385"/>
      <c r="B228" s="257" t="s">
        <v>1004</v>
      </c>
      <c r="C228" s="340" t="s">
        <v>1289</v>
      </c>
      <c r="D228" s="340" t="s">
        <v>1364</v>
      </c>
    </row>
    <row r="229" spans="1:4" ht="15.75" thickBot="1">
      <c r="A229" s="385"/>
      <c r="B229" s="257" t="s">
        <v>1005</v>
      </c>
      <c r="C229" s="340" t="s">
        <v>1289</v>
      </c>
      <c r="D229" s="340" t="s">
        <v>1364</v>
      </c>
    </row>
    <row r="230" spans="1:4" ht="15.75" thickBot="1">
      <c r="A230" s="385"/>
      <c r="B230" s="257" t="s">
        <v>967</v>
      </c>
      <c r="C230" s="340" t="s">
        <v>1289</v>
      </c>
      <c r="D230" s="340" t="s">
        <v>1364</v>
      </c>
    </row>
    <row r="231" spans="1:4" ht="15.75" thickBot="1">
      <c r="A231" s="385"/>
      <c r="B231" s="257" t="s">
        <v>1006</v>
      </c>
      <c r="C231" s="340" t="s">
        <v>1289</v>
      </c>
      <c r="D231" s="340" t="s">
        <v>1364</v>
      </c>
    </row>
    <row r="232" spans="1:4" ht="15.75" thickBot="1">
      <c r="A232" s="385"/>
      <c r="B232" s="257" t="s">
        <v>1007</v>
      </c>
      <c r="C232" s="340">
        <v>0</v>
      </c>
      <c r="D232" s="340" t="s">
        <v>1364</v>
      </c>
    </row>
    <row r="233" spans="1:4" ht="15.75" thickBot="1">
      <c r="A233" s="385"/>
      <c r="B233" s="257" t="s">
        <v>1008</v>
      </c>
      <c r="C233" s="340" t="s">
        <v>1289</v>
      </c>
      <c r="D233" s="340" t="s">
        <v>1364</v>
      </c>
    </row>
    <row r="234" spans="1:4" ht="15.75" thickBot="1">
      <c r="A234" s="385"/>
      <c r="B234" s="257" t="s">
        <v>890</v>
      </c>
      <c r="C234" s="340" t="s">
        <v>1289</v>
      </c>
      <c r="D234" s="340" t="s">
        <v>1364</v>
      </c>
    </row>
    <row r="235" spans="1:4" ht="15.75" thickBot="1">
      <c r="A235" s="385"/>
      <c r="B235" s="257" t="s">
        <v>867</v>
      </c>
      <c r="C235" s="340" t="s">
        <v>1289</v>
      </c>
      <c r="D235" s="340" t="s">
        <v>1364</v>
      </c>
    </row>
    <row r="236" spans="1:4" ht="15.75" thickBot="1">
      <c r="A236" s="385"/>
      <c r="B236" s="257" t="s">
        <v>785</v>
      </c>
      <c r="C236" s="340" t="s">
        <v>1289</v>
      </c>
      <c r="D236" s="340" t="s">
        <v>1364</v>
      </c>
    </row>
    <row r="237" spans="1:4" ht="15.75" thickBot="1">
      <c r="A237" s="385"/>
      <c r="B237" s="272" t="s">
        <v>1242</v>
      </c>
      <c r="C237" s="340">
        <v>0</v>
      </c>
      <c r="D237" s="340" t="s">
        <v>1364</v>
      </c>
    </row>
    <row r="238" spans="1:4" ht="15.75" thickBot="1">
      <c r="A238" s="385"/>
      <c r="B238" s="257" t="s">
        <v>558</v>
      </c>
      <c r="C238" s="340">
        <v>3.2704</v>
      </c>
      <c r="D238" s="340" t="s">
        <v>1364</v>
      </c>
    </row>
    <row r="239" spans="1:4" ht="15.75" thickBot="1">
      <c r="A239" s="386"/>
      <c r="B239" s="257" t="s">
        <v>1009</v>
      </c>
      <c r="C239" s="340" t="s">
        <v>1289</v>
      </c>
      <c r="D239" s="340" t="s">
        <v>1364</v>
      </c>
    </row>
    <row r="240" spans="1:4" ht="15.75" thickBot="1">
      <c r="A240" s="400" t="s">
        <v>476</v>
      </c>
      <c r="B240" s="257" t="s">
        <v>475</v>
      </c>
      <c r="C240" s="340" t="s">
        <v>1289</v>
      </c>
      <c r="D240" s="340" t="s">
        <v>1364</v>
      </c>
    </row>
    <row r="241" spans="1:4" ht="17.25" customHeight="1" thickBot="1">
      <c r="A241" s="401"/>
      <c r="B241" s="257" t="s">
        <v>468</v>
      </c>
      <c r="C241" s="340" t="s">
        <v>1289</v>
      </c>
      <c r="D241" s="340" t="s">
        <v>1364</v>
      </c>
    </row>
    <row r="242" spans="1:4" ht="15.75" thickBot="1">
      <c r="A242" s="401"/>
      <c r="B242" s="257" t="s">
        <v>477</v>
      </c>
      <c r="C242" s="340" t="s">
        <v>1289</v>
      </c>
      <c r="D242" s="340" t="s">
        <v>1364</v>
      </c>
    </row>
    <row r="243" spans="1:4" ht="15.75" thickBot="1">
      <c r="A243" s="401"/>
      <c r="B243" s="257" t="s">
        <v>465</v>
      </c>
      <c r="C243" s="340" t="s">
        <v>1289</v>
      </c>
      <c r="D243" s="340" t="s">
        <v>1364</v>
      </c>
    </row>
    <row r="244" spans="1:4" ht="15.75" thickBot="1">
      <c r="A244" s="401"/>
      <c r="B244" s="257" t="s">
        <v>478</v>
      </c>
      <c r="C244" s="340" t="s">
        <v>1289</v>
      </c>
      <c r="D244" s="340" t="s">
        <v>1364</v>
      </c>
    </row>
    <row r="245" spans="1:4" ht="15.75" thickBot="1">
      <c r="A245" s="401"/>
      <c r="B245" s="257" t="s">
        <v>479</v>
      </c>
      <c r="C245" s="340" t="s">
        <v>1289</v>
      </c>
      <c r="D245" s="340" t="s">
        <v>1364</v>
      </c>
    </row>
    <row r="246" spans="1:4" ht="15.75" thickBot="1">
      <c r="A246" s="401"/>
      <c r="B246" s="257" t="s">
        <v>480</v>
      </c>
      <c r="C246" s="340" t="s">
        <v>1289</v>
      </c>
      <c r="D246" s="340" t="s">
        <v>1364</v>
      </c>
    </row>
    <row r="247" spans="1:4" ht="15.75" customHeight="1" thickBot="1">
      <c r="A247" s="401"/>
      <c r="B247" s="257" t="s">
        <v>467</v>
      </c>
      <c r="C247" s="340" t="s">
        <v>1289</v>
      </c>
      <c r="D247" s="340" t="s">
        <v>1364</v>
      </c>
    </row>
    <row r="248" spans="1:4" ht="15.75" thickBot="1">
      <c r="A248" s="401"/>
      <c r="B248" s="257" t="s">
        <v>474</v>
      </c>
      <c r="C248" s="340" t="s">
        <v>1289</v>
      </c>
      <c r="D248" s="340" t="s">
        <v>1364</v>
      </c>
    </row>
    <row r="249" spans="1:4" ht="16.5" thickBot="1">
      <c r="A249" s="248" t="s">
        <v>39</v>
      </c>
      <c r="B249" s="111"/>
      <c r="C249" s="304">
        <f>SUM(C209:C248)</f>
        <v>3943.3742999999999</v>
      </c>
      <c r="D249" s="305">
        <v>13832</v>
      </c>
    </row>
    <row r="250" spans="1:4" ht="15.75">
      <c r="A250" s="109"/>
      <c r="B250" s="108"/>
      <c r="C250" s="29"/>
      <c r="D250" s="29"/>
    </row>
    <row r="251" spans="1:4" ht="15.75">
      <c r="A251" s="112"/>
      <c r="B251" s="113"/>
      <c r="C251" s="29"/>
      <c r="D251" s="29"/>
    </row>
    <row r="252" spans="1:4" ht="15.75">
      <c r="A252" s="112"/>
      <c r="B252" s="114"/>
      <c r="C252" s="29"/>
      <c r="D252" s="29"/>
    </row>
    <row r="257" spans="1:5" s="220" customFormat="1" ht="30">
      <c r="A257" s="298" t="s">
        <v>1317</v>
      </c>
      <c r="B257" s="298"/>
      <c r="C257" s="298"/>
      <c r="D257" s="299" t="s">
        <v>1333</v>
      </c>
    </row>
    <row r="258" spans="1:5" s="220" customFormat="1" ht="15.75" thickBot="1">
      <c r="A258" s="298" t="s">
        <v>51</v>
      </c>
      <c r="B258" s="298"/>
      <c r="C258" s="298"/>
      <c r="D258" s="298" t="s">
        <v>1290</v>
      </c>
    </row>
    <row r="259" spans="1:5" s="220" customFormat="1" ht="16.5" thickBot="1">
      <c r="A259" s="252" t="s">
        <v>44</v>
      </c>
      <c r="B259" s="253" t="s">
        <v>46</v>
      </c>
      <c r="C259" s="254" t="s">
        <v>48</v>
      </c>
      <c r="D259" s="268" t="s">
        <v>48</v>
      </c>
      <c r="E259" s="222"/>
    </row>
    <row r="260" spans="1:5" s="220" customFormat="1" ht="16.5" thickBot="1">
      <c r="A260" s="255"/>
      <c r="B260" s="251"/>
      <c r="C260" s="256" t="s">
        <v>50</v>
      </c>
      <c r="D260" s="269" t="s">
        <v>50</v>
      </c>
      <c r="E260" s="223"/>
    </row>
    <row r="261" spans="1:5" s="220" customFormat="1" ht="16.5" thickBot="1">
      <c r="A261" s="262" t="s">
        <v>45</v>
      </c>
      <c r="B261" s="251" t="s">
        <v>47</v>
      </c>
      <c r="C261" s="256">
        <v>2017</v>
      </c>
      <c r="D261" s="270">
        <v>2018</v>
      </c>
      <c r="E261" s="230"/>
    </row>
    <row r="262" spans="1:5" s="220" customFormat="1" ht="16.5" thickBot="1">
      <c r="A262" s="236"/>
      <c r="B262" s="276" t="s">
        <v>486</v>
      </c>
      <c r="C262" s="274"/>
      <c r="D262" s="275"/>
      <c r="E262" s="237"/>
    </row>
    <row r="263" spans="1:5" s="220" customFormat="1" ht="16.5" customHeight="1" thickBot="1">
      <c r="A263" s="410" t="s">
        <v>1410</v>
      </c>
      <c r="B263" s="257" t="s">
        <v>876</v>
      </c>
      <c r="C263" s="257" t="s">
        <v>1289</v>
      </c>
      <c r="D263" s="271" t="s">
        <v>1289</v>
      </c>
    </row>
    <row r="264" spans="1:5" s="220" customFormat="1" ht="15.75" thickBot="1">
      <c r="A264" s="411"/>
      <c r="B264" s="257" t="s">
        <v>993</v>
      </c>
      <c r="C264" s="257" t="s">
        <v>1289</v>
      </c>
      <c r="D264" s="271" t="s">
        <v>1289</v>
      </c>
    </row>
    <row r="265" spans="1:5" s="220" customFormat="1" ht="15.75" thickBot="1">
      <c r="A265" s="411"/>
      <c r="B265" s="257" t="s">
        <v>994</v>
      </c>
      <c r="C265" s="257" t="s">
        <v>1289</v>
      </c>
      <c r="D265" s="271" t="s">
        <v>1289</v>
      </c>
    </row>
    <row r="266" spans="1:5" s="220" customFormat="1" ht="17.25" customHeight="1" thickBot="1">
      <c r="A266" s="411"/>
      <c r="B266" s="257" t="s">
        <v>995</v>
      </c>
      <c r="C266" s="257" t="s">
        <v>1289</v>
      </c>
      <c r="D266" s="271" t="s">
        <v>1289</v>
      </c>
    </row>
    <row r="267" spans="1:5" s="220" customFormat="1" ht="15.75" thickBot="1">
      <c r="A267" s="411"/>
      <c r="B267" s="257" t="s">
        <v>996</v>
      </c>
      <c r="C267" s="257" t="s">
        <v>1289</v>
      </c>
      <c r="D267" s="271" t="s">
        <v>1289</v>
      </c>
    </row>
    <row r="268" spans="1:5" s="220" customFormat="1" ht="15.75" thickBot="1">
      <c r="A268" s="411"/>
      <c r="B268" s="257" t="s">
        <v>63</v>
      </c>
      <c r="C268" s="257" t="s">
        <v>1289</v>
      </c>
      <c r="D268" s="271" t="s">
        <v>1289</v>
      </c>
    </row>
    <row r="269" spans="1:5" s="220" customFormat="1" ht="15.75" thickBot="1">
      <c r="A269" s="411"/>
      <c r="B269" s="257" t="s">
        <v>965</v>
      </c>
      <c r="C269" s="257" t="s">
        <v>1289</v>
      </c>
      <c r="D269" s="271" t="s">
        <v>1289</v>
      </c>
    </row>
    <row r="270" spans="1:5" s="220" customFormat="1" ht="15.75" thickBot="1">
      <c r="A270" s="411"/>
      <c r="B270" s="257" t="s">
        <v>997</v>
      </c>
      <c r="C270" s="257" t="s">
        <v>1289</v>
      </c>
      <c r="D270" s="271" t="s">
        <v>1289</v>
      </c>
    </row>
    <row r="271" spans="1:5" s="220" customFormat="1" ht="15.75" thickBot="1">
      <c r="A271" s="411"/>
      <c r="B271" s="257" t="s">
        <v>998</v>
      </c>
      <c r="C271" s="257" t="s">
        <v>1289</v>
      </c>
      <c r="D271" s="271" t="s">
        <v>1289</v>
      </c>
    </row>
    <row r="272" spans="1:5" s="220" customFormat="1" ht="15.75" thickBot="1">
      <c r="A272" s="411"/>
      <c r="B272" s="257" t="s">
        <v>999</v>
      </c>
      <c r="C272" s="257" t="s">
        <v>1289</v>
      </c>
      <c r="D272" s="271" t="s">
        <v>1289</v>
      </c>
    </row>
    <row r="273" spans="1:4" s="220" customFormat="1" ht="15" customHeight="1" thickBot="1">
      <c r="A273" s="411"/>
      <c r="B273" s="257" t="s">
        <v>1000</v>
      </c>
      <c r="C273" s="257" t="s">
        <v>1289</v>
      </c>
      <c r="D273" s="271" t="s">
        <v>1289</v>
      </c>
    </row>
    <row r="274" spans="1:4" s="220" customFormat="1" ht="15.75" thickBot="1">
      <c r="A274" s="411"/>
      <c r="B274" s="257" t="s">
        <v>884</v>
      </c>
      <c r="C274" s="257" t="s">
        <v>1289</v>
      </c>
      <c r="D274" s="271" t="s">
        <v>1289</v>
      </c>
    </row>
    <row r="275" spans="1:4" s="220" customFormat="1" ht="15.75" thickBot="1">
      <c r="A275" s="411"/>
      <c r="B275" s="257" t="s">
        <v>858</v>
      </c>
      <c r="C275" s="257" t="s">
        <v>1289</v>
      </c>
      <c r="D275" s="271" t="s">
        <v>1289</v>
      </c>
    </row>
    <row r="276" spans="1:4" s="220" customFormat="1" ht="15.75" thickBot="1">
      <c r="A276" s="411"/>
      <c r="B276" s="257" t="s">
        <v>916</v>
      </c>
      <c r="C276" s="257" t="s">
        <v>1289</v>
      </c>
      <c r="D276" s="271" t="s">
        <v>1289</v>
      </c>
    </row>
    <row r="277" spans="1:4" s="220" customFormat="1" ht="15.75" thickBot="1">
      <c r="A277" s="411"/>
      <c r="B277" s="257" t="s">
        <v>1001</v>
      </c>
      <c r="C277" s="257" t="s">
        <v>1289</v>
      </c>
      <c r="D277" s="271" t="s">
        <v>1289</v>
      </c>
    </row>
    <row r="278" spans="1:4" s="220" customFormat="1" ht="15.75" thickBot="1">
      <c r="A278" s="411"/>
      <c r="B278" s="257" t="s">
        <v>1002</v>
      </c>
      <c r="C278" s="257" t="s">
        <v>1289</v>
      </c>
      <c r="D278" s="271" t="s">
        <v>1289</v>
      </c>
    </row>
    <row r="279" spans="1:4" s="220" customFormat="1" ht="15.75" thickBot="1">
      <c r="A279" s="411"/>
      <c r="B279" s="257" t="s">
        <v>869</v>
      </c>
      <c r="C279" s="257" t="s">
        <v>1289</v>
      </c>
      <c r="D279" s="271" t="s">
        <v>1289</v>
      </c>
    </row>
    <row r="280" spans="1:4" s="220" customFormat="1" ht="15.75" thickBot="1">
      <c r="A280" s="411"/>
      <c r="B280" s="257" t="s">
        <v>872</v>
      </c>
      <c r="C280" s="257" t="s">
        <v>1289</v>
      </c>
      <c r="D280" s="271" t="s">
        <v>1289</v>
      </c>
    </row>
    <row r="281" spans="1:4" s="220" customFormat="1" ht="15.75" thickBot="1">
      <c r="A281" s="411"/>
      <c r="B281" s="257" t="s">
        <v>1003</v>
      </c>
      <c r="C281" s="257" t="s">
        <v>1289</v>
      </c>
      <c r="D281" s="271" t="s">
        <v>1289</v>
      </c>
    </row>
    <row r="282" spans="1:4" s="220" customFormat="1" ht="15.75" thickBot="1">
      <c r="A282" s="411"/>
      <c r="B282" s="257" t="s">
        <v>1004</v>
      </c>
      <c r="C282" s="257" t="s">
        <v>1289</v>
      </c>
      <c r="D282" s="271" t="s">
        <v>1289</v>
      </c>
    </row>
    <row r="283" spans="1:4" s="220" customFormat="1" ht="15.75" thickBot="1">
      <c r="A283" s="411"/>
      <c r="B283" s="257" t="s">
        <v>1005</v>
      </c>
      <c r="C283" s="257" t="s">
        <v>1289</v>
      </c>
      <c r="D283" s="271" t="s">
        <v>1289</v>
      </c>
    </row>
    <row r="284" spans="1:4" s="220" customFormat="1" ht="15.75" thickBot="1">
      <c r="A284" s="411"/>
      <c r="B284" s="257" t="s">
        <v>967</v>
      </c>
      <c r="C284" s="257" t="s">
        <v>1289</v>
      </c>
      <c r="D284" s="271" t="s">
        <v>1289</v>
      </c>
    </row>
    <row r="285" spans="1:4" s="220" customFormat="1" ht="15.75" thickBot="1">
      <c r="A285" s="411"/>
      <c r="B285" s="257" t="s">
        <v>1006</v>
      </c>
      <c r="C285" s="257" t="s">
        <v>1289</v>
      </c>
      <c r="D285" s="271" t="s">
        <v>1289</v>
      </c>
    </row>
    <row r="286" spans="1:4" s="220" customFormat="1" ht="15.75" thickBot="1">
      <c r="A286" s="411"/>
      <c r="B286" s="257" t="s">
        <v>1007</v>
      </c>
      <c r="C286" s="257" t="s">
        <v>1289</v>
      </c>
      <c r="D286" s="271" t="s">
        <v>1289</v>
      </c>
    </row>
    <row r="287" spans="1:4" s="220" customFormat="1" ht="15.75" thickBot="1">
      <c r="A287" s="411"/>
      <c r="B287" s="257" t="s">
        <v>1008</v>
      </c>
      <c r="C287" s="257" t="s">
        <v>1289</v>
      </c>
      <c r="D287" s="271" t="s">
        <v>1289</v>
      </c>
    </row>
    <row r="288" spans="1:4" s="220" customFormat="1" ht="15.75" thickBot="1">
      <c r="A288" s="411"/>
      <c r="B288" s="257" t="s">
        <v>890</v>
      </c>
      <c r="C288" s="257" t="s">
        <v>1289</v>
      </c>
      <c r="D288" s="271" t="s">
        <v>1289</v>
      </c>
    </row>
    <row r="289" spans="1:4" s="220" customFormat="1" ht="15.75" thickBot="1">
      <c r="A289" s="411"/>
      <c r="B289" s="257" t="s">
        <v>867</v>
      </c>
      <c r="C289" s="257" t="s">
        <v>1289</v>
      </c>
      <c r="D289" s="271" t="s">
        <v>1289</v>
      </c>
    </row>
    <row r="290" spans="1:4" s="220" customFormat="1" ht="15.75" thickBot="1">
      <c r="A290" s="411"/>
      <c r="B290" s="257" t="s">
        <v>785</v>
      </c>
      <c r="C290" s="257">
        <v>1180</v>
      </c>
      <c r="D290" s="271" t="s">
        <v>1289</v>
      </c>
    </row>
    <row r="291" spans="1:4" s="220" customFormat="1" ht="15.75" thickBot="1">
      <c r="A291" s="411"/>
      <c r="B291" s="257" t="s">
        <v>1397</v>
      </c>
      <c r="C291" s="257" t="s">
        <v>1289</v>
      </c>
      <c r="D291" s="271">
        <v>2.6</v>
      </c>
    </row>
    <row r="292" spans="1:4" s="220" customFormat="1" ht="15.75" thickBot="1">
      <c r="A292" s="411"/>
      <c r="B292" s="257"/>
      <c r="C292" s="257" t="s">
        <v>1289</v>
      </c>
      <c r="D292" s="271" t="s">
        <v>1289</v>
      </c>
    </row>
    <row r="293" spans="1:4" s="220" customFormat="1" ht="17.25" customHeight="1" thickBot="1">
      <c r="A293" s="411"/>
      <c r="B293" s="257" t="s">
        <v>486</v>
      </c>
      <c r="C293" s="257" t="s">
        <v>1289</v>
      </c>
      <c r="D293" s="271">
        <v>5567</v>
      </c>
    </row>
    <row r="294" spans="1:4" s="220" customFormat="1" ht="16.5" thickBot="1">
      <c r="A294" s="411"/>
      <c r="B294" s="278" t="s">
        <v>1242</v>
      </c>
      <c r="C294" s="257"/>
      <c r="D294" s="271"/>
    </row>
    <row r="295" spans="1:4" s="220" customFormat="1" ht="15.75" thickBot="1">
      <c r="A295" s="411"/>
      <c r="B295" s="257" t="s">
        <v>558</v>
      </c>
      <c r="C295" s="257">
        <v>2851</v>
      </c>
      <c r="D295" s="271">
        <v>2</v>
      </c>
    </row>
    <row r="296" spans="1:4" s="220" customFormat="1" ht="15.75" thickBot="1">
      <c r="A296" s="411"/>
      <c r="B296" s="257" t="s">
        <v>1243</v>
      </c>
      <c r="C296" s="257" t="s">
        <v>1289</v>
      </c>
      <c r="D296" s="271" t="s">
        <v>1289</v>
      </c>
    </row>
    <row r="297" spans="1:4" s="220" customFormat="1" ht="16.5" thickBot="1">
      <c r="A297" s="411"/>
      <c r="B297" s="277" t="s">
        <v>76</v>
      </c>
      <c r="C297" s="257"/>
      <c r="D297" s="271"/>
    </row>
    <row r="298" spans="1:4" s="220" customFormat="1" ht="15.75" thickBot="1">
      <c r="A298" s="412"/>
      <c r="B298" s="257" t="s">
        <v>553</v>
      </c>
      <c r="C298" s="257">
        <v>3</v>
      </c>
      <c r="D298" s="271" t="s">
        <v>1289</v>
      </c>
    </row>
    <row r="299" spans="1:4" s="220" customFormat="1" ht="15.75" customHeight="1" thickBot="1">
      <c r="A299" s="238"/>
      <c r="B299" s="257"/>
      <c r="C299" s="257" t="s">
        <v>1289</v>
      </c>
      <c r="D299" s="271" t="s">
        <v>1289</v>
      </c>
    </row>
    <row r="300" spans="1:4" s="220" customFormat="1" ht="17.25" customHeight="1" thickBot="1">
      <c r="A300" s="405" t="s">
        <v>84</v>
      </c>
      <c r="B300" s="257" t="s">
        <v>482</v>
      </c>
      <c r="C300" s="257">
        <v>5.7</v>
      </c>
      <c r="D300" s="271" t="s">
        <v>1289</v>
      </c>
    </row>
    <row r="301" spans="1:4" s="220" customFormat="1" ht="15.75" thickBot="1">
      <c r="A301" s="405"/>
      <c r="B301" s="257" t="s">
        <v>504</v>
      </c>
      <c r="C301" s="257">
        <v>4.3</v>
      </c>
      <c r="D301" s="271" t="s">
        <v>1289</v>
      </c>
    </row>
    <row r="302" spans="1:4" s="220" customFormat="1" ht="15.75" thickBot="1">
      <c r="A302" s="406"/>
      <c r="B302" s="257" t="s">
        <v>1372</v>
      </c>
      <c r="C302" s="257" t="s">
        <v>1289</v>
      </c>
      <c r="D302" s="271">
        <v>53199</v>
      </c>
    </row>
    <row r="303" spans="1:4" s="220" customFormat="1" ht="16.5" thickBot="1">
      <c r="A303" s="280" t="s">
        <v>39</v>
      </c>
      <c r="B303" s="302">
        <f>SUM(B263:B302)</f>
        <v>0</v>
      </c>
      <c r="C303" s="302">
        <f>SUM(C263:C302)</f>
        <v>4044</v>
      </c>
      <c r="D303" s="303">
        <f>SUM(D290:D302)</f>
        <v>58770.6</v>
      </c>
    </row>
    <row r="304" spans="1:4" s="220" customFormat="1"/>
    <row r="305" spans="1:6" s="220" customFormat="1"/>
    <row r="309" spans="1:6">
      <c r="A309" t="s">
        <v>1318</v>
      </c>
      <c r="E309" t="s">
        <v>1332</v>
      </c>
    </row>
    <row r="310" spans="1:6" ht="21.75" customHeight="1" thickBot="1">
      <c r="A310" t="s">
        <v>51</v>
      </c>
      <c r="D310" s="23"/>
      <c r="E310" s="23" t="s">
        <v>49</v>
      </c>
    </row>
    <row r="311" spans="1:6" ht="16.5" thickBot="1">
      <c r="A311" s="252" t="s">
        <v>44</v>
      </c>
      <c r="B311" s="253" t="s">
        <v>46</v>
      </c>
      <c r="C311" s="254" t="s">
        <v>48</v>
      </c>
      <c r="D311" s="268" t="s">
        <v>48</v>
      </c>
      <c r="E311" s="268" t="s">
        <v>48</v>
      </c>
      <c r="F311" s="222"/>
    </row>
    <row r="312" spans="1:6" ht="16.5" thickBot="1">
      <c r="A312" s="255"/>
      <c r="B312" s="251"/>
      <c r="C312" s="256" t="s">
        <v>50</v>
      </c>
      <c r="D312" s="269" t="s">
        <v>50</v>
      </c>
      <c r="E312" s="269" t="s">
        <v>50</v>
      </c>
      <c r="F312" s="223"/>
    </row>
    <row r="313" spans="1:6" ht="16.5" thickBot="1">
      <c r="A313" s="262" t="s">
        <v>45</v>
      </c>
      <c r="B313" s="251" t="s">
        <v>47</v>
      </c>
      <c r="C313" s="256">
        <v>2016</v>
      </c>
      <c r="D313" s="270">
        <v>2017</v>
      </c>
      <c r="E313" s="270">
        <v>2018</v>
      </c>
      <c r="F313" s="220"/>
    </row>
    <row r="314" spans="1:6" ht="14.25" customHeight="1" thickBot="1">
      <c r="A314" s="407" t="s">
        <v>1410</v>
      </c>
      <c r="B314" s="257" t="s">
        <v>104</v>
      </c>
      <c r="C314" s="257">
        <v>926.7</v>
      </c>
      <c r="D314" s="257">
        <v>920.6</v>
      </c>
      <c r="E314" s="271">
        <v>1398</v>
      </c>
      <c r="F314" s="220"/>
    </row>
    <row r="315" spans="1:6" ht="15.75" thickBot="1">
      <c r="A315" s="408"/>
      <c r="B315" s="257" t="s">
        <v>574</v>
      </c>
      <c r="C315" s="257">
        <v>552.21500000000003</v>
      </c>
      <c r="D315" s="257">
        <v>1718.25</v>
      </c>
      <c r="E315" s="271">
        <v>567</v>
      </c>
      <c r="F315" s="220"/>
    </row>
    <row r="316" spans="1:6" ht="15.75" thickBot="1">
      <c r="A316" s="408"/>
      <c r="B316" s="257" t="s">
        <v>606</v>
      </c>
      <c r="C316" s="257" t="s">
        <v>1289</v>
      </c>
      <c r="D316" s="257" t="s">
        <v>1289</v>
      </c>
      <c r="E316" s="271">
        <v>1500</v>
      </c>
      <c r="F316" s="220"/>
    </row>
    <row r="317" spans="1:6" ht="21.75" customHeight="1" thickBot="1">
      <c r="A317" s="408"/>
      <c r="B317" s="257" t="s">
        <v>181</v>
      </c>
      <c r="C317" s="257">
        <v>82</v>
      </c>
      <c r="D317" s="257">
        <v>63</v>
      </c>
      <c r="E317" s="271">
        <v>146</v>
      </c>
      <c r="F317" s="220"/>
    </row>
    <row r="318" spans="1:6" ht="15.75" thickBot="1">
      <c r="A318" s="408"/>
      <c r="B318" s="257" t="s">
        <v>577</v>
      </c>
      <c r="C318" s="257">
        <v>105.87</v>
      </c>
      <c r="D318" s="257">
        <v>182.4</v>
      </c>
      <c r="E318" s="271">
        <v>259</v>
      </c>
      <c r="F318" s="220"/>
    </row>
    <row r="319" spans="1:6" ht="15.75" thickBot="1">
      <c r="A319" s="408"/>
      <c r="B319" s="257" t="s">
        <v>70</v>
      </c>
      <c r="C319" s="257">
        <v>105.2</v>
      </c>
      <c r="D319" s="257">
        <v>191.8</v>
      </c>
      <c r="E319" s="271">
        <v>395.5</v>
      </c>
      <c r="F319" s="220"/>
    </row>
    <row r="320" spans="1:6" ht="15.75" thickBot="1">
      <c r="A320" s="408"/>
      <c r="B320" s="257" t="s">
        <v>575</v>
      </c>
      <c r="C320" s="257">
        <v>88.6</v>
      </c>
      <c r="D320" s="257">
        <v>143.5</v>
      </c>
      <c r="E320" s="271">
        <v>114</v>
      </c>
      <c r="F320" s="220"/>
    </row>
    <row r="321" spans="1:6" ht="15.75" thickBot="1">
      <c r="A321" s="408"/>
      <c r="B321" s="257" t="s">
        <v>607</v>
      </c>
      <c r="C321" s="257">
        <v>123</v>
      </c>
      <c r="D321" s="257">
        <v>171</v>
      </c>
      <c r="E321" s="271">
        <v>520</v>
      </c>
      <c r="F321" s="220"/>
    </row>
    <row r="322" spans="1:6" ht="15.75" thickBot="1">
      <c r="A322" s="408"/>
      <c r="B322" s="257" t="s">
        <v>608</v>
      </c>
      <c r="C322" s="257" t="s">
        <v>1289</v>
      </c>
      <c r="D322" s="257" t="s">
        <v>1289</v>
      </c>
      <c r="E322" s="271"/>
      <c r="F322" s="220"/>
    </row>
    <row r="323" spans="1:6" ht="15.75" thickBot="1">
      <c r="A323" s="408"/>
      <c r="B323" s="257" t="s">
        <v>573</v>
      </c>
      <c r="C323" s="257">
        <v>765.65</v>
      </c>
      <c r="D323" s="257">
        <v>550.70000000000005</v>
      </c>
      <c r="E323" s="271">
        <v>651</v>
      </c>
      <c r="F323" s="220"/>
    </row>
    <row r="324" spans="1:6" ht="15.75" thickBot="1">
      <c r="A324" s="408"/>
      <c r="B324" s="257" t="s">
        <v>1245</v>
      </c>
      <c r="C324" s="257">
        <v>46</v>
      </c>
      <c r="D324" s="257">
        <v>42</v>
      </c>
      <c r="E324" s="271">
        <v>337</v>
      </c>
      <c r="F324" s="220"/>
    </row>
    <row r="325" spans="1:6" ht="15.75" thickBot="1">
      <c r="A325" s="408"/>
      <c r="B325" s="257" t="s">
        <v>1244</v>
      </c>
      <c r="C325" s="257">
        <v>61</v>
      </c>
      <c r="D325" s="257">
        <v>57</v>
      </c>
      <c r="E325" s="271">
        <v>43</v>
      </c>
      <c r="F325" s="220"/>
    </row>
    <row r="326" spans="1:6" ht="15.75" thickBot="1">
      <c r="A326" s="408"/>
      <c r="B326" s="257" t="s">
        <v>1014</v>
      </c>
      <c r="C326" s="257"/>
      <c r="D326" s="257"/>
      <c r="E326" s="271">
        <v>1730</v>
      </c>
      <c r="F326" s="220"/>
    </row>
    <row r="327" spans="1:6" ht="15.75" thickBot="1">
      <c r="A327" s="408"/>
      <c r="B327" s="257" t="s">
        <v>785</v>
      </c>
      <c r="C327" s="257">
        <v>1612</v>
      </c>
      <c r="D327" s="257">
        <v>2546</v>
      </c>
      <c r="E327" s="271">
        <v>3005</v>
      </c>
      <c r="F327" s="220"/>
    </row>
    <row r="328" spans="1:6" ht="15.75" thickBot="1">
      <c r="A328" s="408"/>
      <c r="B328" s="257" t="s">
        <v>1242</v>
      </c>
      <c r="C328" s="257"/>
      <c r="D328" s="257"/>
      <c r="E328" s="271"/>
      <c r="F328" s="220"/>
    </row>
    <row r="329" spans="1:6" ht="15.75" thickBot="1">
      <c r="A329" s="408"/>
      <c r="B329" s="257" t="s">
        <v>558</v>
      </c>
      <c r="C329" s="257">
        <v>692</v>
      </c>
      <c r="D329" s="257">
        <v>1319</v>
      </c>
      <c r="E329" s="271"/>
      <c r="F329" s="220"/>
    </row>
    <row r="330" spans="1:6" ht="15.75" thickBot="1">
      <c r="A330" s="408"/>
      <c r="B330" s="257" t="s">
        <v>609</v>
      </c>
      <c r="C330" s="257" t="s">
        <v>1289</v>
      </c>
      <c r="D330" s="257" t="s">
        <v>1289</v>
      </c>
      <c r="E330" s="271"/>
      <c r="F330" s="220"/>
    </row>
    <row r="331" spans="1:6" ht="16.5" customHeight="1" thickBot="1">
      <c r="A331" s="407" t="s">
        <v>84</v>
      </c>
      <c r="B331" s="257" t="s">
        <v>106</v>
      </c>
      <c r="C331" s="257">
        <v>386.39</v>
      </c>
      <c r="D331" s="257">
        <v>749.83299999999997</v>
      </c>
      <c r="E331" s="271">
        <v>829</v>
      </c>
      <c r="F331" s="220"/>
    </row>
    <row r="332" spans="1:6" ht="15.75" thickBot="1">
      <c r="A332" s="408"/>
      <c r="B332" s="257" t="s">
        <v>610</v>
      </c>
      <c r="C332" s="257">
        <v>318.2</v>
      </c>
      <c r="D332" s="257">
        <v>227.83099999999999</v>
      </c>
      <c r="E332" s="271">
        <v>340</v>
      </c>
      <c r="F332" s="220"/>
    </row>
    <row r="333" spans="1:6" ht="15.75" thickBot="1">
      <c r="A333" s="408"/>
      <c r="B333" s="257" t="s">
        <v>467</v>
      </c>
      <c r="C333" s="257">
        <v>174.78</v>
      </c>
      <c r="D333" s="257">
        <v>179.345</v>
      </c>
      <c r="E333" s="271">
        <v>185</v>
      </c>
      <c r="F333" s="220"/>
    </row>
    <row r="334" spans="1:6" ht="15.75" thickBot="1">
      <c r="A334" s="408"/>
      <c r="B334" s="257" t="s">
        <v>568</v>
      </c>
      <c r="C334" s="257">
        <v>565.86500000000001</v>
      </c>
      <c r="D334" s="257">
        <v>668.13</v>
      </c>
      <c r="E334" s="271">
        <v>899</v>
      </c>
      <c r="F334" s="220"/>
    </row>
    <row r="335" spans="1:6" ht="15.75" thickBot="1">
      <c r="A335" s="408"/>
      <c r="B335" s="257" t="s">
        <v>86</v>
      </c>
      <c r="C335" s="257" t="s">
        <v>1289</v>
      </c>
      <c r="D335" s="257" t="s">
        <v>1289</v>
      </c>
      <c r="E335" s="271">
        <v>38551</v>
      </c>
      <c r="F335" s="220"/>
    </row>
    <row r="336" spans="1:6" ht="15.75" thickBot="1">
      <c r="A336" s="408"/>
      <c r="B336" s="257" t="s">
        <v>569</v>
      </c>
      <c r="C336" s="257">
        <v>670.28</v>
      </c>
      <c r="D336" s="257">
        <v>5090.0140000000001</v>
      </c>
      <c r="E336" s="271">
        <v>588</v>
      </c>
      <c r="F336" s="220"/>
    </row>
    <row r="337" spans="1:6" ht="15.75" thickBot="1">
      <c r="A337" s="408"/>
      <c r="B337" s="257" t="s">
        <v>570</v>
      </c>
      <c r="C337" s="257">
        <v>4429.3999999999996</v>
      </c>
      <c r="D337" s="257">
        <v>1206.6849999999999</v>
      </c>
      <c r="E337" s="271">
        <v>5291</v>
      </c>
      <c r="F337" s="220"/>
    </row>
    <row r="338" spans="1:6" ht="15.75" thickBot="1">
      <c r="A338" s="408"/>
      <c r="B338" s="257" t="s">
        <v>571</v>
      </c>
      <c r="C338" s="257">
        <v>1254.08</v>
      </c>
      <c r="D338" s="257">
        <v>2752.38</v>
      </c>
      <c r="E338" s="271">
        <v>2091</v>
      </c>
      <c r="F338" s="220"/>
    </row>
    <row r="339" spans="1:6" ht="16.5" customHeight="1" thickBot="1">
      <c r="A339" s="408"/>
      <c r="B339" s="257" t="s">
        <v>1246</v>
      </c>
      <c r="C339" s="257">
        <v>999.36</v>
      </c>
      <c r="D339" s="257">
        <v>1055.345</v>
      </c>
      <c r="E339" s="271">
        <v>2044</v>
      </c>
      <c r="F339" s="220"/>
    </row>
    <row r="340" spans="1:6" ht="15.75" thickBot="1">
      <c r="A340" s="409"/>
      <c r="B340" s="257" t="s">
        <v>611</v>
      </c>
      <c r="C340" s="257">
        <v>1599.14</v>
      </c>
      <c r="D340" s="257">
        <v>2423.1729999999998</v>
      </c>
      <c r="E340" s="271">
        <v>5972</v>
      </c>
      <c r="F340" s="220"/>
    </row>
    <row r="341" spans="1:6" ht="15" customHeight="1" thickBot="1">
      <c r="A341" s="407" t="s">
        <v>87</v>
      </c>
      <c r="B341" s="257" t="s">
        <v>106</v>
      </c>
      <c r="C341" s="257" t="s">
        <v>1289</v>
      </c>
      <c r="D341" s="257" t="s">
        <v>1289</v>
      </c>
      <c r="E341" s="271" t="s">
        <v>1289</v>
      </c>
      <c r="F341" s="220"/>
    </row>
    <row r="342" spans="1:6" ht="15.75" thickBot="1">
      <c r="A342" s="408"/>
      <c r="B342" s="257" t="s">
        <v>610</v>
      </c>
      <c r="C342" s="257" t="s">
        <v>1289</v>
      </c>
      <c r="D342" s="257" t="s">
        <v>1289</v>
      </c>
      <c r="E342" s="271" t="s">
        <v>1289</v>
      </c>
      <c r="F342" s="220"/>
    </row>
    <row r="343" spans="1:6" ht="15.75" thickBot="1">
      <c r="A343" s="408"/>
      <c r="B343" s="257" t="s">
        <v>467</v>
      </c>
      <c r="C343" s="257" t="s">
        <v>1289</v>
      </c>
      <c r="D343" s="257" t="s">
        <v>1289</v>
      </c>
      <c r="E343" s="271" t="s">
        <v>1289</v>
      </c>
      <c r="F343" s="220"/>
    </row>
    <row r="344" spans="1:6" ht="21.75" customHeight="1" thickBot="1">
      <c r="A344" s="408"/>
      <c r="B344" s="257" t="s">
        <v>568</v>
      </c>
      <c r="C344" s="257" t="s">
        <v>1289</v>
      </c>
      <c r="D344" s="257" t="s">
        <v>1289</v>
      </c>
      <c r="E344" s="271" t="s">
        <v>1289</v>
      </c>
      <c r="F344" s="220"/>
    </row>
    <row r="345" spans="1:6" ht="15.75" thickBot="1">
      <c r="A345" s="408"/>
      <c r="B345" s="257" t="s">
        <v>86</v>
      </c>
      <c r="C345" s="257" t="s">
        <v>1289</v>
      </c>
      <c r="D345" s="257" t="s">
        <v>1289</v>
      </c>
      <c r="E345" s="271" t="s">
        <v>1289</v>
      </c>
      <c r="F345" s="220"/>
    </row>
    <row r="346" spans="1:6" ht="15.75" thickBot="1">
      <c r="A346" s="408"/>
      <c r="B346" s="257" t="s">
        <v>569</v>
      </c>
      <c r="C346" s="257" t="s">
        <v>1289</v>
      </c>
      <c r="D346" s="257" t="s">
        <v>1289</v>
      </c>
      <c r="E346" s="271" t="s">
        <v>1289</v>
      </c>
      <c r="F346" s="220"/>
    </row>
    <row r="347" spans="1:6" ht="15.75" thickBot="1">
      <c r="A347" s="408"/>
      <c r="B347" s="257" t="s">
        <v>570</v>
      </c>
      <c r="C347" s="257" t="s">
        <v>1289</v>
      </c>
      <c r="D347" s="257" t="s">
        <v>1289</v>
      </c>
      <c r="E347" s="271" t="s">
        <v>1289</v>
      </c>
      <c r="F347" s="220"/>
    </row>
    <row r="348" spans="1:6" ht="15.75" thickBot="1">
      <c r="A348" s="408"/>
      <c r="B348" s="257" t="s">
        <v>571</v>
      </c>
      <c r="C348" s="257" t="s">
        <v>1289</v>
      </c>
      <c r="D348" s="257" t="s">
        <v>1289</v>
      </c>
      <c r="E348" s="271" t="s">
        <v>1289</v>
      </c>
      <c r="F348" s="220"/>
    </row>
    <row r="349" spans="1:6" ht="15.75" thickBot="1">
      <c r="A349" s="408"/>
      <c r="B349" s="257" t="s">
        <v>611</v>
      </c>
      <c r="C349" s="257" t="s">
        <v>1289</v>
      </c>
      <c r="D349" s="257" t="s">
        <v>1289</v>
      </c>
      <c r="E349" s="271" t="s">
        <v>1289</v>
      </c>
      <c r="F349" s="220"/>
    </row>
    <row r="350" spans="1:6" ht="16.5" thickBot="1">
      <c r="A350" s="281" t="s">
        <v>39</v>
      </c>
      <c r="B350" s="282"/>
      <c r="C350" s="282">
        <f>SUM(C314:C349)</f>
        <v>15557.729999999998</v>
      </c>
      <c r="D350" s="282">
        <f>SUM(D314:D349)</f>
        <v>22257.985999999997</v>
      </c>
      <c r="E350" s="282">
        <f>SUM(E314:E349)</f>
        <v>67455.5</v>
      </c>
      <c r="F350" s="220"/>
    </row>
    <row r="351" spans="1:6">
      <c r="A351" s="220"/>
      <c r="B351" s="220"/>
      <c r="C351" s="220"/>
      <c r="D351" s="220"/>
      <c r="E351" s="220"/>
      <c r="F351" s="220"/>
    </row>
    <row r="355" spans="1:5" ht="15.75" customHeight="1"/>
    <row r="357" spans="1:5" s="220" customFormat="1" ht="21.75" customHeight="1">
      <c r="A357" s="298"/>
      <c r="B357" s="298"/>
      <c r="C357" s="298"/>
      <c r="D357" s="298"/>
      <c r="E357" s="298"/>
    </row>
    <row r="358" spans="1:5" s="220" customFormat="1" ht="60">
      <c r="A358" s="301" t="s">
        <v>1319</v>
      </c>
      <c r="B358" s="298"/>
      <c r="C358" s="298"/>
      <c r="D358" s="298"/>
      <c r="E358" s="299" t="s">
        <v>1331</v>
      </c>
    </row>
    <row r="359" spans="1:5" s="220" customFormat="1">
      <c r="A359" s="298" t="s">
        <v>51</v>
      </c>
      <c r="B359" s="298"/>
      <c r="C359" s="298"/>
      <c r="D359" s="298"/>
      <c r="E359" s="300" t="s">
        <v>49</v>
      </c>
    </row>
    <row r="360" spans="1:5" s="220" customFormat="1" ht="15.75" thickBot="1">
      <c r="A360" s="298"/>
      <c r="B360" s="298"/>
      <c r="C360" s="298"/>
      <c r="D360" s="298"/>
      <c r="E360" s="300"/>
    </row>
    <row r="361" spans="1:5" s="220" customFormat="1" ht="16.5" thickBot="1">
      <c r="A361" s="252" t="s">
        <v>44</v>
      </c>
      <c r="B361" s="253" t="s">
        <v>46</v>
      </c>
      <c r="C361" s="254" t="s">
        <v>48</v>
      </c>
      <c r="D361" s="268" t="s">
        <v>48</v>
      </c>
      <c r="E361" s="268" t="s">
        <v>48</v>
      </c>
    </row>
    <row r="362" spans="1:5" s="220" customFormat="1" ht="16.5" thickBot="1">
      <c r="A362" s="255"/>
      <c r="B362" s="251"/>
      <c r="C362" s="256" t="s">
        <v>50</v>
      </c>
      <c r="D362" s="269" t="s">
        <v>50</v>
      </c>
      <c r="E362" s="269" t="s">
        <v>50</v>
      </c>
    </row>
    <row r="363" spans="1:5" s="220" customFormat="1" ht="16.5" thickBot="1">
      <c r="A363" s="262" t="s">
        <v>45</v>
      </c>
      <c r="B363" s="251" t="s">
        <v>47</v>
      </c>
      <c r="C363" s="256">
        <v>2016</v>
      </c>
      <c r="D363" s="270">
        <v>2017</v>
      </c>
      <c r="E363" s="270">
        <v>2018</v>
      </c>
    </row>
    <row r="364" spans="1:5" s="220" customFormat="1" ht="19.5" customHeight="1" thickBot="1">
      <c r="A364" s="413" t="s">
        <v>1373</v>
      </c>
      <c r="B364" s="284" t="s">
        <v>815</v>
      </c>
      <c r="C364" s="257"/>
      <c r="D364" s="257"/>
      <c r="E364" s="271"/>
    </row>
    <row r="365" spans="1:5" s="220" customFormat="1" ht="15" customHeight="1" thickBot="1">
      <c r="A365" s="414"/>
      <c r="B365" s="261" t="s">
        <v>618</v>
      </c>
      <c r="C365" s="257">
        <v>20858.778032350339</v>
      </c>
      <c r="D365" s="257">
        <v>19407.021674167267</v>
      </c>
      <c r="E365" s="271">
        <v>28600.687396059708</v>
      </c>
    </row>
    <row r="366" spans="1:5" s="220" customFormat="1" ht="15.75" thickBot="1">
      <c r="A366" s="414"/>
      <c r="B366" s="261" t="s">
        <v>620</v>
      </c>
      <c r="C366" s="257">
        <v>14542.392110732259</v>
      </c>
      <c r="D366" s="257">
        <v>20893.795823529414</v>
      </c>
      <c r="E366" s="271">
        <v>16612.73039524621</v>
      </c>
    </row>
    <row r="367" spans="1:5" s="220" customFormat="1" ht="15.75" thickBot="1">
      <c r="A367" s="414"/>
      <c r="B367" s="261" t="s">
        <v>816</v>
      </c>
      <c r="C367" s="257">
        <v>5555.4242855026087</v>
      </c>
      <c r="D367" s="257">
        <v>7818.3668705882346</v>
      </c>
      <c r="E367" s="271">
        <v>9501.191539696878</v>
      </c>
    </row>
    <row r="368" spans="1:5" s="220" customFormat="1" ht="15.75" thickBot="1">
      <c r="A368" s="414"/>
      <c r="B368" s="261" t="s">
        <v>817</v>
      </c>
      <c r="C368" s="257">
        <v>4574.4609382726721</v>
      </c>
      <c r="D368" s="257">
        <v>1694.8930550942455</v>
      </c>
      <c r="E368" s="271">
        <v>2195.2523361835392</v>
      </c>
    </row>
    <row r="369" spans="1:5" s="220" customFormat="1" ht="15.75" thickBot="1">
      <c r="A369" s="414"/>
      <c r="B369" s="261" t="s">
        <v>818</v>
      </c>
      <c r="C369" s="257">
        <v>1078.1669999999999</v>
      </c>
      <c r="D369" s="257">
        <v>1184.3129999999999</v>
      </c>
      <c r="E369" s="271">
        <v>2186.4839999999995</v>
      </c>
    </row>
    <row r="370" spans="1:5" s="220" customFormat="1" ht="15.75" thickBot="1">
      <c r="A370" s="414"/>
      <c r="B370" s="261" t="s">
        <v>819</v>
      </c>
      <c r="C370" s="257">
        <v>215.71200000000005</v>
      </c>
      <c r="D370" s="257">
        <v>55.441000000000003</v>
      </c>
      <c r="E370" s="271">
        <v>206.32500000000002</v>
      </c>
    </row>
    <row r="371" spans="1:5" s="220" customFormat="1" ht="15.75" thickBot="1">
      <c r="A371" s="414"/>
      <c r="B371" s="261" t="s">
        <v>820</v>
      </c>
      <c r="C371" s="257">
        <v>397.33899999999988</v>
      </c>
      <c r="D371" s="257">
        <v>1288.1519999999998</v>
      </c>
      <c r="E371" s="271">
        <v>1158.972</v>
      </c>
    </row>
    <row r="372" spans="1:5" s="220" customFormat="1" ht="15.75" thickBot="1">
      <c r="A372" s="414"/>
      <c r="B372" s="261" t="s">
        <v>108</v>
      </c>
      <c r="C372" s="257">
        <v>7010.6785569260837</v>
      </c>
      <c r="D372" s="257">
        <v>3341.4648948408967</v>
      </c>
      <c r="E372" s="271">
        <v>2601.0719322677842</v>
      </c>
    </row>
    <row r="373" spans="1:5" s="220" customFormat="1" ht="15.75" thickBot="1">
      <c r="A373" s="414"/>
      <c r="B373" s="261" t="s">
        <v>821</v>
      </c>
      <c r="C373" s="257">
        <v>3004.9588196335808</v>
      </c>
      <c r="D373" s="257">
        <v>3875.7923208902271</v>
      </c>
      <c r="E373" s="271">
        <v>5431.7618850008266</v>
      </c>
    </row>
    <row r="374" spans="1:5" s="220" customFormat="1" ht="15.75" thickBot="1">
      <c r="A374" s="414"/>
      <c r="B374" s="261" t="s">
        <v>822</v>
      </c>
      <c r="C374" s="257">
        <v>6087.1443056367216</v>
      </c>
      <c r="D374" s="257">
        <v>9476.2145881837459</v>
      </c>
      <c r="E374" s="271">
        <v>10972.346925884167</v>
      </c>
    </row>
    <row r="375" spans="1:5" s="220" customFormat="1" ht="15.75" thickBot="1">
      <c r="A375" s="414"/>
      <c r="B375" s="261" t="s">
        <v>823</v>
      </c>
      <c r="C375" s="257">
        <v>195.94</v>
      </c>
      <c r="D375" s="257">
        <v>229.42099999999996</v>
      </c>
      <c r="E375" s="271">
        <v>260.428</v>
      </c>
    </row>
    <row r="376" spans="1:5" s="220" customFormat="1" ht="15.75" thickBot="1">
      <c r="A376" s="414"/>
      <c r="B376" s="261" t="s">
        <v>824</v>
      </c>
      <c r="C376" s="257">
        <v>1762.7812941176471</v>
      </c>
      <c r="D376" s="257">
        <v>1633.247862745098</v>
      </c>
      <c r="E376" s="271">
        <v>1864.4774537323703</v>
      </c>
    </row>
    <row r="377" spans="1:5" s="220" customFormat="1" ht="15.75" thickBot="1">
      <c r="A377" s="414"/>
      <c r="B377" s="261" t="s">
        <v>825</v>
      </c>
      <c r="C377" s="257">
        <v>9193.8829386024754</v>
      </c>
      <c r="D377" s="257">
        <v>7397.1845445922017</v>
      </c>
      <c r="E377" s="271">
        <v>16523.352977137391</v>
      </c>
    </row>
    <row r="378" spans="1:5" s="220" customFormat="1" ht="15.75" thickBot="1">
      <c r="A378" s="414"/>
      <c r="B378" s="261" t="s">
        <v>785</v>
      </c>
      <c r="C378" s="257">
        <v>2420.7664038622183</v>
      </c>
      <c r="D378" s="257">
        <v>4878.3228961731074</v>
      </c>
      <c r="E378" s="271">
        <v>3667.7117688320909</v>
      </c>
    </row>
    <row r="379" spans="1:5" s="220" customFormat="1" ht="15.75" thickBot="1">
      <c r="A379" s="414"/>
      <c r="B379" s="284" t="s">
        <v>830</v>
      </c>
      <c r="C379" s="272">
        <f>SUM(C365:C378)</f>
        <v>76898.425685636612</v>
      </c>
      <c r="D379" s="272">
        <f t="shared" ref="D379:E379" si="0">SUM(D365:D378)</f>
        <v>83173.631530804443</v>
      </c>
      <c r="E379" s="283">
        <f t="shared" si="0"/>
        <v>101782.79361004094</v>
      </c>
    </row>
    <row r="380" spans="1:5" s="220" customFormat="1" ht="15.75" thickBot="1">
      <c r="A380" s="414"/>
      <c r="B380" s="284" t="s">
        <v>826</v>
      </c>
      <c r="C380" s="257"/>
      <c r="D380" s="257"/>
      <c r="E380" s="271"/>
    </row>
    <row r="381" spans="1:5" s="220" customFormat="1" ht="15.75" thickBot="1">
      <c r="A381" s="414"/>
      <c r="B381" s="261" t="s">
        <v>827</v>
      </c>
      <c r="C381" s="257">
        <v>94141.824000000022</v>
      </c>
      <c r="D381" s="257">
        <v>121800.31600000002</v>
      </c>
      <c r="E381" s="271">
        <v>289163.12</v>
      </c>
    </row>
    <row r="382" spans="1:5" s="220" customFormat="1" ht="15.75" thickBot="1">
      <c r="A382" s="414"/>
      <c r="B382" s="261" t="s">
        <v>576</v>
      </c>
      <c r="C382" s="257">
        <v>4820.0405512830157</v>
      </c>
      <c r="D382" s="257">
        <v>10289.488323219044</v>
      </c>
      <c r="E382" s="271">
        <v>12392.343183492923</v>
      </c>
    </row>
    <row r="383" spans="1:5" s="220" customFormat="1" ht="15.75" thickBot="1">
      <c r="A383" s="414"/>
      <c r="B383" s="261" t="s">
        <v>688</v>
      </c>
      <c r="C383" s="257">
        <v>8171.0999999999995</v>
      </c>
      <c r="D383" s="257">
        <v>8102.0579999999991</v>
      </c>
      <c r="E383" s="271">
        <v>12658.63</v>
      </c>
    </row>
    <row r="384" spans="1:5" s="220" customFormat="1" ht="15.75" thickBot="1">
      <c r="A384" s="414"/>
      <c r="B384" s="261" t="s">
        <v>828</v>
      </c>
      <c r="C384" s="257">
        <v>8342.1582644882983</v>
      </c>
      <c r="D384" s="257">
        <v>9481.5309824971573</v>
      </c>
      <c r="E384" s="271">
        <v>18083.953162521218</v>
      </c>
    </row>
    <row r="385" spans="1:5" s="220" customFormat="1" ht="15.75" thickBot="1">
      <c r="A385" s="414"/>
      <c r="B385" s="261" t="s">
        <v>104</v>
      </c>
      <c r="C385" s="257">
        <v>2511.4457088457275</v>
      </c>
      <c r="D385" s="257">
        <v>6251.3878781342819</v>
      </c>
      <c r="E385" s="271">
        <v>4572.9248460231538</v>
      </c>
    </row>
    <row r="386" spans="1:5" s="220" customFormat="1" ht="15.75" thickBot="1">
      <c r="A386" s="414"/>
      <c r="B386" s="261" t="s">
        <v>829</v>
      </c>
      <c r="C386" s="257">
        <v>724.13400000000001</v>
      </c>
      <c r="D386" s="257">
        <v>1395.6349999999998</v>
      </c>
      <c r="E386" s="271">
        <v>1112.5080000000003</v>
      </c>
    </row>
    <row r="387" spans="1:5" s="220" customFormat="1" ht="15.75" thickBot="1">
      <c r="A387" s="414"/>
      <c r="B387" s="261" t="s">
        <v>785</v>
      </c>
      <c r="C387" s="257">
        <v>526.70138683833159</v>
      </c>
      <c r="D387" s="257">
        <v>739.6149817058207</v>
      </c>
      <c r="E387" s="271">
        <v>921.41359043745331</v>
      </c>
    </row>
    <row r="388" spans="1:5" s="220" customFormat="1" ht="15.75" thickBot="1">
      <c r="A388" s="414"/>
      <c r="B388" s="284" t="s">
        <v>830</v>
      </c>
      <c r="C388" s="272">
        <f>SUM(C381:C387)</f>
        <v>119237.40391145542</v>
      </c>
      <c r="D388" s="272">
        <f t="shared" ref="D388:E388" si="1">SUM(D381:D387)</f>
        <v>158060.03116555631</v>
      </c>
      <c r="E388" s="283">
        <f t="shared" si="1"/>
        <v>338904.89278247475</v>
      </c>
    </row>
    <row r="389" spans="1:5" s="220" customFormat="1" ht="15.75" thickBot="1">
      <c r="A389" s="414"/>
      <c r="B389" s="284" t="s">
        <v>831</v>
      </c>
      <c r="C389" s="257"/>
      <c r="D389" s="257"/>
      <c r="E389" s="271"/>
    </row>
    <row r="390" spans="1:5" s="220" customFormat="1" ht="15.75" thickBot="1">
      <c r="A390" s="414"/>
      <c r="B390" s="261" t="s">
        <v>167</v>
      </c>
      <c r="C390" s="257">
        <v>8497.0324005279417</v>
      </c>
      <c r="D390" s="257">
        <v>12831.569469796017</v>
      </c>
      <c r="E390" s="271">
        <v>16342.910939071266</v>
      </c>
    </row>
    <row r="391" spans="1:5" s="220" customFormat="1" ht="15.75" thickBot="1">
      <c r="A391" s="414"/>
      <c r="B391" s="261" t="s">
        <v>730</v>
      </c>
      <c r="C391" s="257">
        <v>9239.3875922892494</v>
      </c>
      <c r="D391" s="257">
        <v>8277.9172803868205</v>
      </c>
      <c r="E391" s="271">
        <v>11141.199832840812</v>
      </c>
    </row>
    <row r="392" spans="1:5" s="220" customFormat="1" ht="15.75" thickBot="1">
      <c r="A392" s="414"/>
      <c r="B392" s="261" t="s">
        <v>70</v>
      </c>
      <c r="C392" s="257">
        <v>3067.9079294583275</v>
      </c>
      <c r="D392" s="257">
        <v>3315.9305796007006</v>
      </c>
      <c r="E392" s="271">
        <v>3498.2244975815074</v>
      </c>
    </row>
    <row r="393" spans="1:5" s="220" customFormat="1" ht="15.75" thickBot="1">
      <c r="A393" s="414"/>
      <c r="B393" s="261" t="s">
        <v>739</v>
      </c>
      <c r="C393" s="257">
        <v>5707.0331447152048</v>
      </c>
      <c r="D393" s="257">
        <v>10014.922148426882</v>
      </c>
      <c r="E393" s="271">
        <v>3903.6786178003044</v>
      </c>
    </row>
    <row r="394" spans="1:5" s="220" customFormat="1" ht="15.75" thickBot="1">
      <c r="A394" s="414"/>
      <c r="B394" s="261" t="s">
        <v>832</v>
      </c>
      <c r="C394" s="257">
        <v>3326.5649004594638</v>
      </c>
      <c r="D394" s="257">
        <v>4351.9926207832814</v>
      </c>
      <c r="E394" s="271">
        <v>3229.1479943686527</v>
      </c>
    </row>
    <row r="395" spans="1:5" s="220" customFormat="1" ht="15.75" thickBot="1">
      <c r="A395" s="414"/>
      <c r="B395" s="261" t="s">
        <v>833</v>
      </c>
      <c r="C395" s="257">
        <v>3230.4318474120178</v>
      </c>
      <c r="D395" s="257">
        <v>4190.0117472865404</v>
      </c>
      <c r="E395" s="271">
        <v>5201.4443691087927</v>
      </c>
    </row>
    <row r="396" spans="1:5" s="220" customFormat="1" ht="15.75" thickBot="1">
      <c r="A396" s="414"/>
      <c r="B396" s="261" t="s">
        <v>761</v>
      </c>
      <c r="C396" s="257">
        <v>532.42499999999995</v>
      </c>
      <c r="D396" s="257">
        <v>2007.1990000000001</v>
      </c>
      <c r="E396" s="271">
        <v>1759.3009999999999</v>
      </c>
    </row>
    <row r="397" spans="1:5" s="220" customFormat="1" ht="15.75" thickBot="1">
      <c r="A397" s="414"/>
      <c r="B397" s="261" t="s">
        <v>164</v>
      </c>
      <c r="C397" s="257">
        <v>3476.317041374758</v>
      </c>
      <c r="D397" s="257">
        <v>2738.3103117401511</v>
      </c>
      <c r="E397" s="271">
        <v>3792.6632329314493</v>
      </c>
    </row>
    <row r="398" spans="1:5" s="220" customFormat="1" ht="15.75" thickBot="1">
      <c r="A398" s="414"/>
      <c r="B398" s="261" t="s">
        <v>834</v>
      </c>
      <c r="C398" s="257">
        <v>9639.1025400451927</v>
      </c>
      <c r="D398" s="257">
        <v>12955.630488344972</v>
      </c>
      <c r="E398" s="271">
        <v>12545.288342161435</v>
      </c>
    </row>
    <row r="399" spans="1:5" s="220" customFormat="1" ht="15.75" thickBot="1">
      <c r="A399" s="414"/>
      <c r="B399" s="261" t="s">
        <v>835</v>
      </c>
      <c r="C399" s="257">
        <v>8696.9665007052972</v>
      </c>
      <c r="D399" s="257">
        <v>15451.173468721077</v>
      </c>
      <c r="E399" s="271">
        <v>12068.821002113802</v>
      </c>
    </row>
    <row r="400" spans="1:5" s="220" customFormat="1" ht="15.75" thickBot="1">
      <c r="A400" s="414"/>
      <c r="B400" s="261" t="s">
        <v>785</v>
      </c>
      <c r="C400" s="257">
        <v>8079.3127365758601</v>
      </c>
      <c r="D400" s="257">
        <v>10158.684294042414</v>
      </c>
      <c r="E400" s="271">
        <v>8362.3317316226894</v>
      </c>
    </row>
    <row r="401" spans="1:5" s="220" customFormat="1" ht="15.75" thickBot="1">
      <c r="A401" s="414"/>
      <c r="B401" s="284" t="s">
        <v>830</v>
      </c>
      <c r="C401" s="272">
        <f>SUM(C390:C400)</f>
        <v>63492.481633563315</v>
      </c>
      <c r="D401" s="272">
        <f t="shared" ref="D401:E401" si="2">SUM(D390:D400)</f>
        <v>86293.341409128843</v>
      </c>
      <c r="E401" s="283">
        <f t="shared" si="2"/>
        <v>81845.011559600724</v>
      </c>
    </row>
    <row r="402" spans="1:5" s="220" customFormat="1" ht="15.75" thickBot="1">
      <c r="A402" s="414"/>
      <c r="B402" s="284" t="s">
        <v>836</v>
      </c>
      <c r="C402" s="257"/>
      <c r="D402" s="257"/>
      <c r="E402" s="271"/>
    </row>
    <row r="403" spans="1:5" s="220" customFormat="1" ht="15.75" thickBot="1">
      <c r="A403" s="414"/>
      <c r="B403" s="261" t="s">
        <v>135</v>
      </c>
      <c r="C403" s="257">
        <v>7603.3233217287343</v>
      </c>
      <c r="D403" s="257">
        <v>5084.675750537187</v>
      </c>
      <c r="E403" s="271">
        <v>8415.9928306166148</v>
      </c>
    </row>
    <row r="404" spans="1:5" s="220" customFormat="1" ht="15.75" thickBot="1">
      <c r="A404" s="414"/>
      <c r="B404" s="261" t="s">
        <v>714</v>
      </c>
      <c r="C404" s="257">
        <v>884.29992075024586</v>
      </c>
      <c r="D404" s="257">
        <v>1027.5971780813059</v>
      </c>
      <c r="E404" s="271">
        <v>1197.7585993890555</v>
      </c>
    </row>
    <row r="405" spans="1:5" s="220" customFormat="1" ht="15.75" thickBot="1">
      <c r="A405" s="414"/>
      <c r="B405" s="284" t="s">
        <v>830</v>
      </c>
      <c r="C405" s="272">
        <f>SUM(C403:C404)</f>
        <v>8487.6232424789796</v>
      </c>
      <c r="D405" s="272">
        <f t="shared" ref="D405:E405" si="3">SUM(D403:D404)</f>
        <v>6112.2729286184931</v>
      </c>
      <c r="E405" s="283">
        <f t="shared" si="3"/>
        <v>9613.75143000567</v>
      </c>
    </row>
    <row r="406" spans="1:5" s="220" customFormat="1" ht="15.75" thickBot="1">
      <c r="A406" s="414"/>
      <c r="B406" s="284" t="s">
        <v>837</v>
      </c>
      <c r="C406" s="257"/>
      <c r="D406" s="257"/>
      <c r="E406" s="271"/>
    </row>
    <row r="407" spans="1:5" s="220" customFormat="1" ht="15.75" thickBot="1">
      <c r="A407" s="414"/>
      <c r="B407" s="261" t="s">
        <v>838</v>
      </c>
      <c r="C407" s="257">
        <v>484.76900000000001</v>
      </c>
      <c r="D407" s="257">
        <v>339.15600000000001</v>
      </c>
      <c r="E407" s="271">
        <v>549.11800000000005</v>
      </c>
    </row>
    <row r="408" spans="1:5" s="220" customFormat="1" ht="15.75" thickBot="1">
      <c r="A408" s="414"/>
      <c r="B408" s="261" t="s">
        <v>163</v>
      </c>
      <c r="C408" s="257">
        <v>837.98</v>
      </c>
      <c r="D408" s="257">
        <v>509.45000000000005</v>
      </c>
      <c r="E408" s="271">
        <v>1062.0029999999999</v>
      </c>
    </row>
    <row r="409" spans="1:5" s="220" customFormat="1" ht="15.75" thickBot="1">
      <c r="A409" s="414"/>
      <c r="B409" s="261" t="s">
        <v>805</v>
      </c>
      <c r="C409" s="257">
        <v>7499.9943916988359</v>
      </c>
      <c r="D409" s="257">
        <v>9535.379903881003</v>
      </c>
      <c r="E409" s="271">
        <v>16191.08078671879</v>
      </c>
    </row>
    <row r="410" spans="1:5" s="220" customFormat="1" ht="15.75" thickBot="1">
      <c r="A410" s="414"/>
      <c r="B410" s="261" t="s">
        <v>839</v>
      </c>
      <c r="C410" s="257">
        <v>55</v>
      </c>
      <c r="D410" s="257">
        <v>0</v>
      </c>
      <c r="E410" s="271">
        <v>0</v>
      </c>
    </row>
    <row r="411" spans="1:5" s="220" customFormat="1" ht="15.75" thickBot="1">
      <c r="A411" s="414"/>
      <c r="B411" s="284" t="s">
        <v>830</v>
      </c>
      <c r="C411" s="272">
        <f>SUM(C407:C410)</f>
        <v>8877.7433916988357</v>
      </c>
      <c r="D411" s="272">
        <f t="shared" ref="D411:E411" si="4">SUM(D407:D410)</f>
        <v>10383.985903881003</v>
      </c>
      <c r="E411" s="283">
        <f t="shared" si="4"/>
        <v>17802.20178671879</v>
      </c>
    </row>
    <row r="412" spans="1:5" s="220" customFormat="1" ht="15.75" thickBot="1">
      <c r="A412" s="414"/>
      <c r="B412" s="261"/>
      <c r="C412" s="257"/>
      <c r="D412" s="257"/>
      <c r="E412" s="271"/>
    </row>
    <row r="413" spans="1:5" s="220" customFormat="1" ht="15.75" thickBot="1">
      <c r="A413" s="414"/>
      <c r="B413" s="284" t="s">
        <v>840</v>
      </c>
      <c r="C413" s="257">
        <v>2616.4278440531107</v>
      </c>
      <c r="D413" s="257">
        <v>3517.4656097545285</v>
      </c>
      <c r="E413" s="271">
        <v>3496.8323754559433</v>
      </c>
    </row>
    <row r="414" spans="1:5" s="220" customFormat="1" ht="15.75" thickBot="1">
      <c r="A414" s="414"/>
      <c r="B414" s="261"/>
      <c r="C414" s="257"/>
      <c r="D414" s="257"/>
      <c r="E414" s="271"/>
    </row>
    <row r="415" spans="1:5" s="220" customFormat="1" ht="15.75" thickBot="1">
      <c r="A415" s="415"/>
      <c r="B415" s="285" t="s">
        <v>1398</v>
      </c>
      <c r="C415" s="259">
        <f>C379+C388+C401+C405+C411+C413</f>
        <v>279610.10570888629</v>
      </c>
      <c r="D415" s="259">
        <f t="shared" ref="D415:E415" si="5">D379+D388+D401+D405+D411+D413</f>
        <v>347540.72854774364</v>
      </c>
      <c r="E415" s="260">
        <f t="shared" si="5"/>
        <v>553445.48354429682</v>
      </c>
    </row>
    <row r="416" spans="1:5" s="220" customFormat="1"/>
    <row r="417" spans="1:6" s="220" customFormat="1">
      <c r="E417" s="230"/>
    </row>
    <row r="418" spans="1:6">
      <c r="A418" s="4"/>
      <c r="B418" s="4"/>
      <c r="C418" s="4"/>
      <c r="D418" s="4"/>
      <c r="E418" s="4"/>
      <c r="F418" s="4"/>
    </row>
    <row r="423" spans="1:6" ht="43.5" customHeight="1">
      <c r="A423" t="s">
        <v>1481</v>
      </c>
      <c r="E423" s="242" t="s">
        <v>1330</v>
      </c>
    </row>
    <row r="424" spans="1:6" ht="15.75" thickBot="1">
      <c r="A424" t="s">
        <v>51</v>
      </c>
      <c r="E424" t="s">
        <v>49</v>
      </c>
    </row>
    <row r="425" spans="1:6" ht="16.5" thickBot="1">
      <c r="A425" s="252" t="s">
        <v>44</v>
      </c>
      <c r="B425" s="253" t="s">
        <v>46</v>
      </c>
      <c r="C425" s="254" t="s">
        <v>48</v>
      </c>
      <c r="D425" s="268" t="s">
        <v>48</v>
      </c>
      <c r="E425" s="268" t="s">
        <v>48</v>
      </c>
      <c r="F425" s="21"/>
    </row>
    <row r="426" spans="1:6" ht="16.5" thickBot="1">
      <c r="A426" s="255"/>
      <c r="B426" s="251"/>
      <c r="C426" s="256" t="s">
        <v>50</v>
      </c>
      <c r="D426" s="269" t="s">
        <v>50</v>
      </c>
      <c r="E426" s="269" t="s">
        <v>50</v>
      </c>
      <c r="F426" s="21"/>
    </row>
    <row r="427" spans="1:6" ht="16.5" thickBot="1">
      <c r="A427" s="262" t="s">
        <v>45</v>
      </c>
      <c r="B427" s="251" t="s">
        <v>47</v>
      </c>
      <c r="C427" s="256">
        <v>2016</v>
      </c>
      <c r="D427" s="270">
        <v>2017</v>
      </c>
      <c r="E427" s="270">
        <v>2018</v>
      </c>
      <c r="F427" s="21"/>
    </row>
    <row r="428" spans="1:6" ht="16.5" thickBot="1">
      <c r="A428" s="286"/>
      <c r="B428" s="389" t="s">
        <v>486</v>
      </c>
      <c r="C428" s="389"/>
      <c r="D428" s="389"/>
      <c r="E428" s="390"/>
      <c r="F428" s="21"/>
    </row>
    <row r="429" spans="1:6" ht="15" customHeight="1" thickBot="1">
      <c r="A429" s="287"/>
      <c r="B429" s="261" t="s">
        <v>876</v>
      </c>
      <c r="C429" s="257">
        <v>11</v>
      </c>
      <c r="D429" s="257">
        <v>12.641999999999999</v>
      </c>
      <c r="E429" s="257">
        <v>18.664000000000001</v>
      </c>
      <c r="F429" s="21"/>
    </row>
    <row r="430" spans="1:6" ht="16.5" thickBot="1">
      <c r="A430" s="287"/>
      <c r="B430" s="261" t="s">
        <v>993</v>
      </c>
      <c r="C430" s="257">
        <v>673</v>
      </c>
      <c r="D430" s="257">
        <v>864.21299999999997</v>
      </c>
      <c r="E430" s="257">
        <v>562.18899999999996</v>
      </c>
      <c r="F430" s="243"/>
    </row>
    <row r="431" spans="1:6" ht="16.5" thickBot="1">
      <c r="A431" s="287"/>
      <c r="B431" s="261" t="s">
        <v>994</v>
      </c>
      <c r="C431" s="257">
        <v>336.5</v>
      </c>
      <c r="D431" s="257">
        <v>332.33600000000001</v>
      </c>
      <c r="E431" s="257">
        <v>222.05099999999999</v>
      </c>
      <c r="F431" s="243"/>
    </row>
    <row r="432" spans="1:6" ht="16.5" thickBot="1">
      <c r="A432" s="287"/>
      <c r="B432" s="261" t="s">
        <v>995</v>
      </c>
      <c r="C432" s="257">
        <v>870</v>
      </c>
      <c r="D432" s="257">
        <v>310.92399999999998</v>
      </c>
      <c r="E432" s="257">
        <v>480.15800000000002</v>
      </c>
      <c r="F432" s="243"/>
    </row>
    <row r="433" spans="1:6" ht="16.5" thickBot="1">
      <c r="A433" s="287"/>
      <c r="B433" s="261" t="s">
        <v>996</v>
      </c>
      <c r="C433" s="257">
        <v>97</v>
      </c>
      <c r="D433" s="257">
        <v>115.13</v>
      </c>
      <c r="E433" s="257">
        <v>84.001000000000005</v>
      </c>
      <c r="F433" s="243"/>
    </row>
    <row r="434" spans="1:6" ht="16.5" thickBot="1">
      <c r="A434" s="287"/>
      <c r="B434" s="261" t="s">
        <v>63</v>
      </c>
      <c r="C434" s="257">
        <v>37</v>
      </c>
      <c r="D434" s="257">
        <v>29.114000000000001</v>
      </c>
      <c r="E434" s="257">
        <v>30.814</v>
      </c>
      <c r="F434" s="243"/>
    </row>
    <row r="435" spans="1:6" ht="16.5" thickBot="1">
      <c r="A435" s="287"/>
      <c r="B435" s="261" t="s">
        <v>965</v>
      </c>
      <c r="C435" s="257">
        <v>6</v>
      </c>
      <c r="D435" s="257">
        <v>4.8049999999999997</v>
      </c>
      <c r="E435" s="257">
        <v>4.6870000000000003</v>
      </c>
      <c r="F435" s="243"/>
    </row>
    <row r="436" spans="1:6" ht="16.5" thickBot="1">
      <c r="A436" s="287"/>
      <c r="B436" s="261" t="s">
        <v>997</v>
      </c>
      <c r="C436" s="257">
        <v>17</v>
      </c>
      <c r="D436" s="257">
        <v>33.929000000000002</v>
      </c>
      <c r="E436" s="257">
        <v>37.72</v>
      </c>
      <c r="F436" s="243"/>
    </row>
    <row r="437" spans="1:6" ht="15" customHeight="1" thickBot="1">
      <c r="A437" s="385" t="s">
        <v>261</v>
      </c>
      <c r="B437" s="261" t="s">
        <v>998</v>
      </c>
      <c r="C437" s="257">
        <v>12</v>
      </c>
      <c r="D437" s="257">
        <v>19.248000000000001</v>
      </c>
      <c r="E437" s="257">
        <v>46.853999999999999</v>
      </c>
      <c r="F437" s="243"/>
    </row>
    <row r="438" spans="1:6" ht="16.5" thickBot="1">
      <c r="A438" s="385"/>
      <c r="B438" s="261" t="s">
        <v>999</v>
      </c>
      <c r="C438" s="257">
        <v>6</v>
      </c>
      <c r="D438" s="257">
        <v>7.6429999999999998</v>
      </c>
      <c r="E438" s="257">
        <v>13.326000000000001</v>
      </c>
      <c r="F438" s="243"/>
    </row>
    <row r="439" spans="1:6" ht="16.5" thickBot="1">
      <c r="A439" s="385"/>
      <c r="B439" s="261" t="s">
        <v>1000</v>
      </c>
      <c r="C439" s="257">
        <v>9</v>
      </c>
      <c r="D439" s="257">
        <v>1.5649999999999999</v>
      </c>
      <c r="E439" s="257">
        <v>2.58</v>
      </c>
      <c r="F439" s="243"/>
    </row>
    <row r="440" spans="1:6" ht="16.5" thickBot="1">
      <c r="A440" s="385"/>
      <c r="B440" s="261" t="s">
        <v>884</v>
      </c>
      <c r="C440" s="257">
        <v>37</v>
      </c>
      <c r="D440" s="257">
        <v>29.914000000000001</v>
      </c>
      <c r="E440" s="257">
        <v>27.274999999999999</v>
      </c>
      <c r="F440" s="243"/>
    </row>
    <row r="441" spans="1:6" ht="16.5" thickBot="1">
      <c r="A441" s="385"/>
      <c r="B441" s="261" t="s">
        <v>858</v>
      </c>
      <c r="C441" s="257">
        <v>5</v>
      </c>
      <c r="D441" s="257">
        <v>2.9689999999999999</v>
      </c>
      <c r="E441" s="257">
        <v>2.004</v>
      </c>
      <c r="F441" s="243"/>
    </row>
    <row r="442" spans="1:6" ht="16.5" thickBot="1">
      <c r="A442" s="385"/>
      <c r="B442" s="261" t="s">
        <v>916</v>
      </c>
      <c r="C442" s="257">
        <v>19</v>
      </c>
      <c r="D442" s="257">
        <v>5.9710000000000001</v>
      </c>
      <c r="E442" s="257">
        <v>4.0830000000000002</v>
      </c>
      <c r="F442" s="243"/>
    </row>
    <row r="443" spans="1:6" ht="16.5" thickBot="1">
      <c r="A443" s="385"/>
      <c r="B443" s="261" t="s">
        <v>1001</v>
      </c>
      <c r="C443" s="257">
        <v>3</v>
      </c>
      <c r="D443" s="257">
        <v>0</v>
      </c>
      <c r="E443" s="257">
        <v>0</v>
      </c>
      <c r="F443" s="243"/>
    </row>
    <row r="444" spans="1:6" ht="16.5" thickBot="1">
      <c r="A444" s="385"/>
      <c r="B444" s="261" t="s">
        <v>1002</v>
      </c>
      <c r="C444" s="257">
        <v>0.2</v>
      </c>
      <c r="D444" s="257">
        <v>1.909</v>
      </c>
      <c r="E444" s="257">
        <v>3.169</v>
      </c>
      <c r="F444" s="243"/>
    </row>
    <row r="445" spans="1:6" ht="16.5" thickBot="1">
      <c r="A445" s="385"/>
      <c r="B445" s="261" t="s">
        <v>869</v>
      </c>
      <c r="C445" s="257">
        <v>133</v>
      </c>
      <c r="D445" s="257">
        <v>327.81</v>
      </c>
      <c r="E445" s="257">
        <v>137.38200000000001</v>
      </c>
      <c r="F445" s="243"/>
    </row>
    <row r="446" spans="1:6" ht="16.5" thickBot="1">
      <c r="A446" s="385"/>
      <c r="B446" s="261" t="s">
        <v>872</v>
      </c>
      <c r="C446" s="257">
        <v>82</v>
      </c>
      <c r="D446" s="257">
        <v>69.891999999999996</v>
      </c>
      <c r="E446" s="257">
        <v>64.180999999999997</v>
      </c>
      <c r="F446" s="243"/>
    </row>
    <row r="447" spans="1:6" ht="16.5" thickBot="1">
      <c r="A447" s="385"/>
      <c r="B447" s="261" t="s">
        <v>1003</v>
      </c>
      <c r="C447" s="257">
        <v>1</v>
      </c>
      <c r="D447" s="257">
        <v>0.254</v>
      </c>
      <c r="E447" s="257">
        <v>0.11700000000000001</v>
      </c>
      <c r="F447" s="243"/>
    </row>
    <row r="448" spans="1:6" ht="16.5" thickBot="1">
      <c r="A448" s="385"/>
      <c r="B448" s="261" t="s">
        <v>1004</v>
      </c>
      <c r="C448" s="257">
        <v>7</v>
      </c>
      <c r="D448" s="257">
        <v>6.7030000000000003</v>
      </c>
      <c r="E448" s="257">
        <v>6.0410000000000004</v>
      </c>
      <c r="F448" s="243"/>
    </row>
    <row r="449" spans="1:6" ht="16.5" thickBot="1">
      <c r="A449" s="385"/>
      <c r="B449" s="261" t="s">
        <v>1005</v>
      </c>
      <c r="C449" s="257">
        <v>84</v>
      </c>
      <c r="D449" s="257">
        <v>70.820999999999998</v>
      </c>
      <c r="E449" s="257">
        <v>82.534999999999997</v>
      </c>
      <c r="F449" s="243"/>
    </row>
    <row r="450" spans="1:6" ht="16.5" thickBot="1">
      <c r="A450" s="385"/>
      <c r="B450" s="261" t="s">
        <v>967</v>
      </c>
      <c r="C450" s="257">
        <v>0.2</v>
      </c>
      <c r="D450" s="257">
        <v>0.114</v>
      </c>
      <c r="E450" s="257">
        <v>0.13600000000000001</v>
      </c>
      <c r="F450" s="243"/>
    </row>
    <row r="451" spans="1:6" ht="16.5" thickBot="1">
      <c r="A451" s="385"/>
      <c r="B451" s="261" t="s">
        <v>1006</v>
      </c>
      <c r="C451" s="257">
        <v>9</v>
      </c>
      <c r="D451" s="257">
        <v>19.431000000000001</v>
      </c>
      <c r="E451" s="257">
        <v>19.844000000000001</v>
      </c>
      <c r="F451" s="243"/>
    </row>
    <row r="452" spans="1:6" ht="16.5" thickBot="1">
      <c r="A452" s="385"/>
      <c r="B452" s="261" t="s">
        <v>1007</v>
      </c>
      <c r="C452" s="257">
        <v>3</v>
      </c>
      <c r="D452" s="257">
        <v>3.363</v>
      </c>
      <c r="E452" s="257">
        <v>6.18</v>
      </c>
      <c r="F452" s="243"/>
    </row>
    <row r="453" spans="1:6" ht="16.5" thickBot="1">
      <c r="A453" s="385"/>
      <c r="B453" s="261" t="s">
        <v>1008</v>
      </c>
      <c r="C453" s="257">
        <v>0</v>
      </c>
      <c r="D453" s="257">
        <v>31.623999999999999</v>
      </c>
      <c r="E453" s="257">
        <v>2.0030000000000001</v>
      </c>
      <c r="F453" s="243"/>
    </row>
    <row r="454" spans="1:6" ht="16.5" thickBot="1">
      <c r="A454" s="385"/>
      <c r="B454" s="261" t="s">
        <v>890</v>
      </c>
      <c r="C454" s="257">
        <v>4</v>
      </c>
      <c r="D454" s="257">
        <v>3.431</v>
      </c>
      <c r="E454" s="257">
        <v>4.798</v>
      </c>
      <c r="F454" s="243"/>
    </row>
    <row r="455" spans="1:6" ht="16.5" thickBot="1">
      <c r="A455" s="385"/>
      <c r="B455" s="261" t="s">
        <v>867</v>
      </c>
      <c r="C455" s="257">
        <v>150</v>
      </c>
      <c r="D455" s="257">
        <v>122.89700000000001</v>
      </c>
      <c r="E455" s="257">
        <v>221.66</v>
      </c>
      <c r="F455" s="243"/>
    </row>
    <row r="456" spans="1:6" ht="16.5" thickBot="1">
      <c r="A456" s="385"/>
      <c r="B456" s="261" t="s">
        <v>785</v>
      </c>
      <c r="C456" s="257">
        <v>159</v>
      </c>
      <c r="D456" s="257">
        <v>6.7</v>
      </c>
      <c r="E456" s="257">
        <v>9.3620000000000001</v>
      </c>
      <c r="F456" s="243"/>
    </row>
    <row r="457" spans="1:6" ht="16.5" thickBot="1">
      <c r="A457" s="385"/>
      <c r="B457" s="419" t="s">
        <v>384</v>
      </c>
      <c r="C457" s="419"/>
      <c r="D457" s="419"/>
      <c r="E457" s="420"/>
      <c r="F457" s="16"/>
    </row>
    <row r="458" spans="1:6" ht="15.75" thickBot="1">
      <c r="A458" s="385"/>
      <c r="B458" s="261" t="s">
        <v>558</v>
      </c>
      <c r="C458" s="257">
        <v>116</v>
      </c>
      <c r="D458" s="257">
        <v>101.035</v>
      </c>
      <c r="E458" s="257">
        <v>129.227</v>
      </c>
      <c r="F458" s="14"/>
    </row>
    <row r="459" spans="1:6" ht="15.75" thickBot="1">
      <c r="A459" s="385"/>
      <c r="B459" s="261" t="s">
        <v>1009</v>
      </c>
      <c r="C459" s="257">
        <v>285</v>
      </c>
      <c r="D459" s="257">
        <v>329.08</v>
      </c>
      <c r="E459" s="257">
        <v>442.35700000000003</v>
      </c>
      <c r="F459" s="14"/>
    </row>
    <row r="460" spans="1:6" ht="16.5" thickBot="1">
      <c r="A460" s="385"/>
      <c r="B460" s="419" t="s">
        <v>453</v>
      </c>
      <c r="C460" s="419"/>
      <c r="D460" s="419"/>
      <c r="E460" s="420"/>
      <c r="F460" s="16"/>
    </row>
    <row r="461" spans="1:6" ht="15.75" thickBot="1">
      <c r="A461" s="385"/>
      <c r="B461" s="261" t="s">
        <v>991</v>
      </c>
      <c r="C461" s="257">
        <v>99</v>
      </c>
      <c r="D461" s="257">
        <v>101.804</v>
      </c>
      <c r="E461" s="257">
        <v>134.24100000000001</v>
      </c>
      <c r="F461" s="14"/>
    </row>
    <row r="462" spans="1:6" ht="15.75" thickBot="1">
      <c r="A462" s="386"/>
      <c r="B462" s="261" t="s">
        <v>1010</v>
      </c>
      <c r="C462" s="257">
        <v>36</v>
      </c>
      <c r="D462" s="257">
        <v>26.082000000000001</v>
      </c>
      <c r="E462" s="257">
        <v>16.056999999999999</v>
      </c>
      <c r="F462" s="14"/>
    </row>
    <row r="463" spans="1:6" ht="16.5" thickBot="1">
      <c r="A463" s="248" t="s">
        <v>39</v>
      </c>
      <c r="B463" s="209"/>
      <c r="C463" s="110">
        <f>SUM(C429:C462)</f>
        <v>3306.8999999999996</v>
      </c>
      <c r="D463" s="110">
        <f t="shared" ref="D463" si="6">SUM(D429:D462)</f>
        <v>2993.3529999999992</v>
      </c>
      <c r="E463" s="210">
        <f>SUM(E429:E462)</f>
        <v>2815.6959999999999</v>
      </c>
      <c r="F463" s="13"/>
    </row>
    <row r="464" spans="1:6">
      <c r="A464" s="23"/>
      <c r="B464" s="23"/>
      <c r="C464" s="23"/>
      <c r="D464" s="23"/>
      <c r="E464" s="23"/>
      <c r="F464" s="23"/>
    </row>
    <row r="466" spans="1:7" ht="60">
      <c r="A466" s="298" t="s">
        <v>1320</v>
      </c>
      <c r="B466" s="298"/>
      <c r="C466" s="298"/>
      <c r="D466" s="298"/>
      <c r="E466" s="299" t="s">
        <v>1329</v>
      </c>
      <c r="G466" s="220"/>
    </row>
    <row r="467" spans="1:7" ht="15.75" thickBot="1">
      <c r="A467" s="298" t="s">
        <v>51</v>
      </c>
      <c r="B467" s="298"/>
      <c r="C467" s="298"/>
      <c r="D467" s="298"/>
      <c r="E467" s="298" t="s">
        <v>49</v>
      </c>
      <c r="F467" s="220"/>
    </row>
    <row r="468" spans="1:7" ht="16.5" thickBot="1">
      <c r="A468" s="252" t="s">
        <v>44</v>
      </c>
      <c r="B468" s="253" t="s">
        <v>46</v>
      </c>
      <c r="C468" s="254" t="s">
        <v>48</v>
      </c>
      <c r="D468" s="268" t="s">
        <v>48</v>
      </c>
      <c r="E468" s="268" t="s">
        <v>48</v>
      </c>
      <c r="F468" s="222"/>
    </row>
    <row r="469" spans="1:7" ht="16.5" thickBot="1">
      <c r="A469" s="255"/>
      <c r="B469" s="251"/>
      <c r="C469" s="256" t="s">
        <v>50</v>
      </c>
      <c r="D469" s="269" t="s">
        <v>50</v>
      </c>
      <c r="E469" s="269" t="s">
        <v>50</v>
      </c>
      <c r="F469" s="223"/>
    </row>
    <row r="470" spans="1:7" ht="16.5" thickBot="1">
      <c r="A470" s="262" t="s">
        <v>45</v>
      </c>
      <c r="B470" s="251" t="s">
        <v>47</v>
      </c>
      <c r="C470" s="256">
        <v>2016</v>
      </c>
      <c r="D470" s="270">
        <v>2017</v>
      </c>
      <c r="E470" s="270">
        <v>2018</v>
      </c>
      <c r="F470" s="220"/>
    </row>
    <row r="471" spans="1:7" ht="15" customHeight="1" thickBot="1">
      <c r="A471" s="407" t="s">
        <v>1410</v>
      </c>
      <c r="B471" s="261" t="s">
        <v>70</v>
      </c>
      <c r="C471" s="257">
        <v>666.5</v>
      </c>
      <c r="D471" s="257">
        <v>717.3</v>
      </c>
      <c r="E471" s="271">
        <v>673.6</v>
      </c>
      <c r="F471" s="220"/>
    </row>
    <row r="472" spans="1:7" ht="15" customHeight="1" thickBot="1">
      <c r="A472" s="408"/>
      <c r="B472" s="261" t="s">
        <v>159</v>
      </c>
      <c r="C472" s="257">
        <v>219.3</v>
      </c>
      <c r="D472" s="257">
        <v>202.5</v>
      </c>
      <c r="E472" s="271">
        <v>262.10000000000002</v>
      </c>
      <c r="F472" s="220"/>
    </row>
    <row r="473" spans="1:7" ht="15" customHeight="1" thickBot="1">
      <c r="A473" s="408"/>
      <c r="B473" s="261" t="s">
        <v>730</v>
      </c>
      <c r="C473" s="257">
        <v>483</v>
      </c>
      <c r="D473" s="257">
        <v>688.4</v>
      </c>
      <c r="E473" s="271">
        <v>387.7</v>
      </c>
      <c r="F473" s="220"/>
    </row>
    <row r="474" spans="1:7" ht="15" customHeight="1" thickBot="1">
      <c r="A474" s="408"/>
      <c r="B474" s="261" t="s">
        <v>108</v>
      </c>
      <c r="C474" s="257">
        <v>1777</v>
      </c>
      <c r="D474" s="257">
        <v>1710.8</v>
      </c>
      <c r="E474" s="271">
        <v>1903.4</v>
      </c>
      <c r="F474" s="220"/>
    </row>
    <row r="475" spans="1:7" ht="15" customHeight="1" thickBot="1">
      <c r="A475" s="408"/>
      <c r="B475" s="261" t="s">
        <v>1034</v>
      </c>
      <c r="C475" s="257">
        <v>495</v>
      </c>
      <c r="D475" s="257">
        <v>355.2</v>
      </c>
      <c r="E475" s="271">
        <v>398.7</v>
      </c>
      <c r="F475" s="220"/>
    </row>
    <row r="476" spans="1:7" ht="15" customHeight="1" thickBot="1">
      <c r="A476" s="408"/>
      <c r="B476" s="261" t="s">
        <v>118</v>
      </c>
      <c r="C476" s="257">
        <v>597.9</v>
      </c>
      <c r="D476" s="257">
        <v>672.2</v>
      </c>
      <c r="E476" s="271">
        <v>640</v>
      </c>
      <c r="F476" s="220"/>
    </row>
    <row r="477" spans="1:7" ht="15" customHeight="1" thickBot="1">
      <c r="A477" s="408"/>
      <c r="B477" s="261" t="s">
        <v>115</v>
      </c>
      <c r="C477" s="257">
        <v>240.4</v>
      </c>
      <c r="D477" s="257">
        <v>272.5</v>
      </c>
      <c r="E477" s="271">
        <v>244.6</v>
      </c>
      <c r="F477" s="220"/>
    </row>
    <row r="478" spans="1:7" ht="15" customHeight="1" thickBot="1">
      <c r="A478" s="408"/>
      <c r="B478" s="261" t="s">
        <v>116</v>
      </c>
      <c r="C478" s="257">
        <v>315.60000000000002</v>
      </c>
      <c r="D478" s="257">
        <v>236.3</v>
      </c>
      <c r="E478" s="271">
        <v>126.7</v>
      </c>
      <c r="F478" s="220"/>
    </row>
    <row r="479" spans="1:7" ht="15" customHeight="1" thickBot="1">
      <c r="A479" s="408"/>
      <c r="B479" s="261" t="s">
        <v>164</v>
      </c>
      <c r="C479" s="257">
        <v>705</v>
      </c>
      <c r="D479" s="257">
        <v>719.9</v>
      </c>
      <c r="E479" s="271">
        <v>986.5</v>
      </c>
      <c r="F479" s="220"/>
    </row>
    <row r="480" spans="1:7" ht="15" customHeight="1" thickBot="1">
      <c r="A480" s="408"/>
      <c r="B480" s="261" t="s">
        <v>168</v>
      </c>
      <c r="C480" s="257">
        <v>102</v>
      </c>
      <c r="D480" s="257">
        <v>149</v>
      </c>
      <c r="E480" s="271">
        <v>195.2</v>
      </c>
      <c r="F480" s="220"/>
    </row>
    <row r="481" spans="1:6" ht="15" customHeight="1" thickBot="1">
      <c r="A481" s="408"/>
      <c r="B481" s="261" t="s">
        <v>167</v>
      </c>
      <c r="C481" s="257">
        <v>2312.5</v>
      </c>
      <c r="D481" s="257">
        <v>3769.9</v>
      </c>
      <c r="E481" s="271">
        <v>3258.3</v>
      </c>
      <c r="F481" s="220"/>
    </row>
    <row r="482" spans="1:6" ht="15" customHeight="1" thickBot="1">
      <c r="A482" s="408"/>
      <c r="B482" s="261" t="s">
        <v>181</v>
      </c>
      <c r="C482" s="257">
        <v>200.8</v>
      </c>
      <c r="D482" s="257">
        <v>256.7</v>
      </c>
      <c r="E482" s="271">
        <v>124.5</v>
      </c>
      <c r="F482" s="220"/>
    </row>
    <row r="483" spans="1:6" ht="15" customHeight="1" thickBot="1">
      <c r="A483" s="408"/>
      <c r="B483" s="261" t="s">
        <v>162</v>
      </c>
      <c r="C483" s="257">
        <v>224.4</v>
      </c>
      <c r="D483" s="257">
        <v>178.4</v>
      </c>
      <c r="E483" s="271">
        <v>202</v>
      </c>
      <c r="F483" s="220"/>
    </row>
    <row r="484" spans="1:6" ht="15" customHeight="1" thickBot="1">
      <c r="A484" s="408"/>
      <c r="B484" s="261" t="s">
        <v>1030</v>
      </c>
      <c r="C484" s="257">
        <v>109.8</v>
      </c>
      <c r="D484" s="257">
        <v>67.7</v>
      </c>
      <c r="E484" s="271">
        <v>56.7</v>
      </c>
      <c r="F484" s="220"/>
    </row>
    <row r="485" spans="1:6" ht="15" customHeight="1" thickBot="1">
      <c r="A485" s="408"/>
      <c r="B485" s="261" t="s">
        <v>123</v>
      </c>
      <c r="C485" s="257">
        <v>42</v>
      </c>
      <c r="D485" s="257">
        <v>52.1</v>
      </c>
      <c r="E485" s="271">
        <v>53.6</v>
      </c>
      <c r="F485" s="220"/>
    </row>
    <row r="486" spans="1:6" ht="15" customHeight="1" thickBot="1">
      <c r="A486" s="408"/>
      <c r="B486" s="261" t="s">
        <v>1070</v>
      </c>
      <c r="C486" s="257">
        <v>386.6</v>
      </c>
      <c r="D486" s="257">
        <v>433</v>
      </c>
      <c r="E486" s="271">
        <v>532.6</v>
      </c>
      <c r="F486" s="220"/>
    </row>
    <row r="487" spans="1:6" ht="15" customHeight="1" thickBot="1">
      <c r="A487" s="408"/>
      <c r="B487" s="261" t="s">
        <v>1072</v>
      </c>
      <c r="C487" s="257">
        <v>379.3</v>
      </c>
      <c r="D487" s="257">
        <v>491.9</v>
      </c>
      <c r="E487" s="271">
        <v>323.7</v>
      </c>
      <c r="F487" s="220"/>
    </row>
    <row r="488" spans="1:6" ht="15" customHeight="1" thickBot="1">
      <c r="A488" s="408"/>
      <c r="B488" s="261" t="s">
        <v>1076</v>
      </c>
      <c r="C488" s="257">
        <v>434.5</v>
      </c>
      <c r="D488" s="257">
        <v>781.7</v>
      </c>
      <c r="E488" s="271">
        <v>647.4</v>
      </c>
      <c r="F488" s="220"/>
    </row>
    <row r="489" spans="1:6" ht="15" customHeight="1" thickBot="1">
      <c r="A489" s="408"/>
      <c r="B489" s="261" t="s">
        <v>1082</v>
      </c>
      <c r="C489" s="257">
        <v>190.7</v>
      </c>
      <c r="D489" s="257">
        <v>313.8</v>
      </c>
      <c r="E489" s="271">
        <v>458.6</v>
      </c>
      <c r="F489" s="220"/>
    </row>
    <row r="490" spans="1:6" ht="15" customHeight="1" thickBot="1">
      <c r="A490" s="408"/>
      <c r="B490" s="261" t="s">
        <v>1083</v>
      </c>
      <c r="C490" s="257">
        <v>217.4</v>
      </c>
      <c r="D490" s="257">
        <v>152.1</v>
      </c>
      <c r="E490" s="271">
        <v>330.3</v>
      </c>
      <c r="F490" s="220"/>
    </row>
    <row r="491" spans="1:6" ht="15" customHeight="1" thickBot="1">
      <c r="A491" s="408"/>
      <c r="B491" s="261" t="s">
        <v>1084</v>
      </c>
      <c r="C491" s="257">
        <v>4413.3000000000011</v>
      </c>
      <c r="D491" s="257">
        <v>2666.9</v>
      </c>
      <c r="E491" s="271">
        <v>2363.8000000000002</v>
      </c>
      <c r="F491" s="220"/>
    </row>
    <row r="492" spans="1:6" ht="15" customHeight="1" thickBot="1">
      <c r="A492" s="408"/>
      <c r="B492" s="291"/>
      <c r="C492" s="272">
        <f>SUM(C471:C491)</f>
        <v>14513</v>
      </c>
      <c r="D492" s="272">
        <f t="shared" ref="D492" si="7">SUM(D471:D491)</f>
        <v>14888.300000000001</v>
      </c>
      <c r="E492" s="283">
        <f>SUM(E471:E491)</f>
        <v>14170</v>
      </c>
      <c r="F492" s="220"/>
    </row>
    <row r="493" spans="1:6" ht="15" customHeight="1" thickBot="1">
      <c r="A493" s="408"/>
      <c r="B493" s="292" t="s">
        <v>1242</v>
      </c>
      <c r="C493" s="257"/>
      <c r="D493" s="257"/>
      <c r="E493" s="271"/>
      <c r="F493" s="220"/>
    </row>
    <row r="494" spans="1:6" ht="15" customHeight="1" thickBot="1">
      <c r="A494" s="408"/>
      <c r="B494" s="261" t="s">
        <v>558</v>
      </c>
      <c r="C494" s="257" t="s">
        <v>1289</v>
      </c>
      <c r="D494" s="257">
        <v>0.1</v>
      </c>
      <c r="E494" s="271">
        <v>0.4</v>
      </c>
      <c r="F494" s="220"/>
    </row>
    <row r="495" spans="1:6" ht="15" customHeight="1" thickBot="1">
      <c r="A495" s="409"/>
      <c r="B495" s="261" t="s">
        <v>1009</v>
      </c>
      <c r="C495" s="257" t="s">
        <v>1289</v>
      </c>
      <c r="D495" s="257">
        <v>469.6</v>
      </c>
      <c r="E495" s="271">
        <v>494.6</v>
      </c>
      <c r="F495" s="220"/>
    </row>
    <row r="496" spans="1:6" ht="16.5" thickBot="1">
      <c r="A496" s="280" t="s">
        <v>39</v>
      </c>
      <c r="B496" s="289"/>
      <c r="C496" s="289">
        <f>SUM(C492:C495)</f>
        <v>14513</v>
      </c>
      <c r="D496" s="289">
        <f t="shared" ref="D496" si="8">SUM(D492:D495)</f>
        <v>15358.000000000002</v>
      </c>
      <c r="E496" s="290">
        <f>SUM(E492:E495)</f>
        <v>14665</v>
      </c>
      <c r="F496" s="224"/>
    </row>
    <row r="497" spans="1:6" ht="15.75">
      <c r="A497" s="28"/>
      <c r="B497" s="28"/>
      <c r="C497" s="13"/>
      <c r="D497" s="13"/>
      <c r="E497" s="13"/>
      <c r="F497" s="14"/>
    </row>
    <row r="498" spans="1:6" ht="15.75">
      <c r="A498" s="28"/>
      <c r="B498" s="28"/>
      <c r="C498" s="13"/>
      <c r="D498" s="13"/>
      <c r="E498" s="13"/>
      <c r="F498" s="14"/>
    </row>
    <row r="499" spans="1:6" ht="15.75" customHeight="1">
      <c r="A499" s="12"/>
      <c r="B499" s="13"/>
      <c r="C499" s="13"/>
      <c r="D499" s="13"/>
      <c r="E499" s="13"/>
      <c r="F499" s="13"/>
    </row>
    <row r="500" spans="1:6" ht="15.75">
      <c r="A500" s="12"/>
      <c r="B500" s="13"/>
      <c r="C500" s="13"/>
      <c r="D500" s="13"/>
      <c r="E500" s="13"/>
      <c r="F500" s="13"/>
    </row>
    <row r="501" spans="1:6" ht="15.75">
      <c r="A501" s="231"/>
      <c r="B501" s="232"/>
      <c r="C501" s="232"/>
      <c r="D501" s="232"/>
      <c r="E501" s="232"/>
      <c r="F501" s="232"/>
    </row>
    <row r="502" spans="1:6" ht="15.75">
      <c r="A502" s="231"/>
      <c r="B502" s="232"/>
      <c r="C502" s="232"/>
      <c r="D502" s="232"/>
      <c r="E502" s="232"/>
      <c r="F502" s="232"/>
    </row>
    <row r="503" spans="1:6">
      <c r="A503" s="220"/>
      <c r="B503" s="220"/>
      <c r="C503" s="220"/>
      <c r="D503" s="220"/>
      <c r="E503" s="220"/>
      <c r="F503" s="220"/>
    </row>
    <row r="504" spans="1:6">
      <c r="A504" s="298" t="s">
        <v>1321</v>
      </c>
      <c r="B504" s="298"/>
      <c r="C504" s="298"/>
      <c r="D504" s="298"/>
      <c r="E504" s="298"/>
      <c r="F504" s="298" t="s">
        <v>1328</v>
      </c>
    </row>
    <row r="505" spans="1:6" ht="15.75" thickBot="1">
      <c r="A505" s="298" t="s">
        <v>51</v>
      </c>
      <c r="B505" s="298"/>
      <c r="C505" s="298"/>
      <c r="D505" s="298"/>
      <c r="E505" s="298"/>
      <c r="F505" s="298" t="s">
        <v>49</v>
      </c>
    </row>
    <row r="506" spans="1:6" ht="16.5" thickBot="1">
      <c r="A506" s="252" t="s">
        <v>44</v>
      </c>
      <c r="B506" s="253" t="s">
        <v>46</v>
      </c>
      <c r="C506" s="254" t="s">
        <v>48</v>
      </c>
      <c r="D506" s="268" t="s">
        <v>48</v>
      </c>
      <c r="E506" s="220"/>
    </row>
    <row r="507" spans="1:6" ht="16.5" thickBot="1">
      <c r="A507" s="255"/>
      <c r="B507" s="251"/>
      <c r="C507" s="256" t="s">
        <v>50</v>
      </c>
      <c r="D507" s="269" t="s">
        <v>50</v>
      </c>
      <c r="E507" s="220"/>
    </row>
    <row r="508" spans="1:6" ht="16.5" thickBot="1">
      <c r="A508" s="262" t="s">
        <v>45</v>
      </c>
      <c r="B508" s="251" t="s">
        <v>47</v>
      </c>
      <c r="C508" s="256">
        <v>2017</v>
      </c>
      <c r="D508" s="270">
        <v>2018</v>
      </c>
      <c r="E508" s="220"/>
    </row>
    <row r="509" spans="1:6" ht="15.75" thickBot="1">
      <c r="A509" s="306" t="s">
        <v>1401</v>
      </c>
      <c r="B509" s="257" t="s">
        <v>984</v>
      </c>
      <c r="C509" s="257" t="s">
        <v>1291</v>
      </c>
      <c r="D509" s="271">
        <v>15</v>
      </c>
      <c r="E509" s="220"/>
    </row>
    <row r="510" spans="1:6" ht="15.75" thickBot="1">
      <c r="A510" s="306" t="s">
        <v>1123</v>
      </c>
      <c r="B510" s="257"/>
      <c r="C510" s="257" t="s">
        <v>1291</v>
      </c>
      <c r="D510" s="271">
        <v>3200</v>
      </c>
      <c r="E510" s="220"/>
    </row>
    <row r="511" spans="1:6" ht="16.5" customHeight="1" thickBot="1">
      <c r="A511" s="306" t="s">
        <v>1367</v>
      </c>
      <c r="B511" s="257"/>
      <c r="C511" s="257" t="s">
        <v>1291</v>
      </c>
      <c r="D511" s="271">
        <v>800</v>
      </c>
      <c r="E511" s="220"/>
    </row>
    <row r="512" spans="1:6" ht="16.5" thickBot="1">
      <c r="A512" s="307" t="s">
        <v>39</v>
      </c>
      <c r="B512" s="289"/>
      <c r="C512" s="289"/>
      <c r="D512" s="290">
        <f>D509+D510+D511</f>
        <v>4015</v>
      </c>
      <c r="E512" s="220"/>
    </row>
    <row r="513" spans="1:6">
      <c r="A513" s="220"/>
      <c r="B513" s="220"/>
      <c r="C513" s="220"/>
      <c r="D513" s="220"/>
      <c r="E513" s="220"/>
      <c r="F513" s="220"/>
    </row>
    <row r="517" spans="1:6" s="220" customFormat="1"/>
    <row r="518" spans="1:6" s="220" customFormat="1" ht="60">
      <c r="A518" s="299" t="s">
        <v>1322</v>
      </c>
      <c r="B518" s="298"/>
      <c r="C518" s="298"/>
      <c r="D518" s="298"/>
      <c r="E518" s="299" t="s">
        <v>1327</v>
      </c>
    </row>
    <row r="519" spans="1:6" s="220" customFormat="1" ht="15.75" thickBot="1">
      <c r="A519" s="298" t="s">
        <v>51</v>
      </c>
      <c r="B519" s="298"/>
      <c r="C519" s="298"/>
      <c r="D519" s="298"/>
      <c r="E519" s="298" t="s">
        <v>49</v>
      </c>
    </row>
    <row r="520" spans="1:6" s="220" customFormat="1" ht="16.5" thickBot="1">
      <c r="A520" s="252" t="s">
        <v>44</v>
      </c>
      <c r="B520" s="253" t="s">
        <v>46</v>
      </c>
      <c r="C520" s="254" t="s">
        <v>48</v>
      </c>
      <c r="D520" s="268" t="s">
        <v>48</v>
      </c>
      <c r="E520" s="268" t="s">
        <v>48</v>
      </c>
      <c r="F520" s="233"/>
    </row>
    <row r="521" spans="1:6" s="220" customFormat="1" ht="16.5" thickBot="1">
      <c r="A521" s="255"/>
      <c r="B521" s="251"/>
      <c r="C521" s="256" t="s">
        <v>50</v>
      </c>
      <c r="D521" s="269" t="s">
        <v>50</v>
      </c>
      <c r="E521" s="269" t="s">
        <v>50</v>
      </c>
      <c r="F521" s="234"/>
    </row>
    <row r="522" spans="1:6" s="220" customFormat="1" ht="16.5" thickBot="1">
      <c r="A522" s="262" t="s">
        <v>45</v>
      </c>
      <c r="B522" s="251" t="s">
        <v>47</v>
      </c>
      <c r="C522" s="256">
        <v>2016</v>
      </c>
      <c r="D522" s="270">
        <v>2017</v>
      </c>
      <c r="E522" s="270">
        <v>2018</v>
      </c>
    </row>
    <row r="523" spans="1:6" s="220" customFormat="1" ht="15" customHeight="1" thickBot="1">
      <c r="A523" s="235"/>
      <c r="B523" s="257"/>
      <c r="C523" s="257" t="s">
        <v>1291</v>
      </c>
      <c r="D523" s="257"/>
      <c r="E523" s="271"/>
    </row>
    <row r="524" spans="1:6" s="220" customFormat="1" ht="15" customHeight="1" thickBot="1">
      <c r="A524" s="428" t="s">
        <v>1411</v>
      </c>
      <c r="B524" s="257" t="s">
        <v>1249</v>
      </c>
      <c r="C524" s="257" t="s">
        <v>1291</v>
      </c>
      <c r="D524" s="257">
        <v>1375</v>
      </c>
      <c r="E524" s="271">
        <v>1292</v>
      </c>
    </row>
    <row r="525" spans="1:6" s="220" customFormat="1" ht="15" customHeight="1" thickBot="1">
      <c r="A525" s="429"/>
      <c r="B525" s="257" t="s">
        <v>1250</v>
      </c>
      <c r="C525" s="257" t="s">
        <v>1291</v>
      </c>
      <c r="D525" s="257">
        <v>6787</v>
      </c>
      <c r="E525" s="271">
        <v>7636</v>
      </c>
    </row>
    <row r="526" spans="1:6" s="220" customFormat="1" ht="15" customHeight="1" thickBot="1">
      <c r="A526" s="429"/>
      <c r="B526" s="257" t="s">
        <v>543</v>
      </c>
      <c r="C526" s="257" t="s">
        <v>1291</v>
      </c>
      <c r="D526" s="257">
        <v>3308</v>
      </c>
      <c r="E526" s="271">
        <v>3404</v>
      </c>
    </row>
    <row r="527" spans="1:6" s="220" customFormat="1" ht="15" customHeight="1" thickBot="1">
      <c r="A527" s="429"/>
      <c r="B527" s="257" t="s">
        <v>482</v>
      </c>
      <c r="C527" s="257" t="s">
        <v>1291</v>
      </c>
      <c r="D527" s="257">
        <v>79911</v>
      </c>
      <c r="E527" s="271">
        <v>81229</v>
      </c>
    </row>
    <row r="528" spans="1:6" s="220" customFormat="1" ht="15" customHeight="1" thickBot="1">
      <c r="A528" s="429"/>
      <c r="B528" s="257" t="s">
        <v>1251</v>
      </c>
      <c r="C528" s="257" t="s">
        <v>1291</v>
      </c>
      <c r="D528" s="257">
        <v>504</v>
      </c>
      <c r="E528" s="271"/>
    </row>
    <row r="529" spans="1:5" s="220" customFormat="1" ht="15" customHeight="1" thickBot="1">
      <c r="A529" s="429"/>
      <c r="B529" s="257" t="s">
        <v>1252</v>
      </c>
      <c r="C529" s="257" t="s">
        <v>1291</v>
      </c>
      <c r="D529" s="257">
        <v>11548</v>
      </c>
      <c r="E529" s="271">
        <v>10975</v>
      </c>
    </row>
    <row r="530" spans="1:5" s="220" customFormat="1" ht="15" customHeight="1" thickBot="1">
      <c r="A530" s="429"/>
      <c r="B530" s="257" t="s">
        <v>1253</v>
      </c>
      <c r="C530" s="257" t="s">
        <v>1291</v>
      </c>
      <c r="D530" s="257">
        <v>5911</v>
      </c>
      <c r="E530" s="271">
        <v>2792</v>
      </c>
    </row>
    <row r="531" spans="1:5" s="220" customFormat="1" ht="15" customHeight="1" thickBot="1">
      <c r="A531" s="429"/>
      <c r="B531" s="257" t="s">
        <v>429</v>
      </c>
      <c r="C531" s="257" t="s">
        <v>1291</v>
      </c>
      <c r="D531" s="257">
        <v>16535</v>
      </c>
      <c r="E531" s="271">
        <v>18420</v>
      </c>
    </row>
    <row r="532" spans="1:5" s="220" customFormat="1" ht="15" customHeight="1" thickBot="1">
      <c r="A532" s="429"/>
      <c r="B532" s="257" t="s">
        <v>1254</v>
      </c>
      <c r="C532" s="257" t="s">
        <v>1291</v>
      </c>
      <c r="D532" s="257">
        <v>4153</v>
      </c>
      <c r="E532" s="271">
        <v>3801</v>
      </c>
    </row>
    <row r="533" spans="1:5" s="220" customFormat="1" ht="15" customHeight="1" thickBot="1">
      <c r="A533" s="429"/>
      <c r="B533" s="257" t="s">
        <v>1135</v>
      </c>
      <c r="C533" s="257" t="s">
        <v>1291</v>
      </c>
      <c r="D533" s="257">
        <v>35200</v>
      </c>
      <c r="E533" s="271">
        <v>36832</v>
      </c>
    </row>
    <row r="534" spans="1:5" s="220" customFormat="1" ht="15" customHeight="1" thickBot="1">
      <c r="A534" s="429"/>
      <c r="B534" s="257" t="s">
        <v>1132</v>
      </c>
      <c r="C534" s="257" t="s">
        <v>1291</v>
      </c>
      <c r="D534" s="257">
        <v>20689</v>
      </c>
      <c r="E534" s="271">
        <v>20265</v>
      </c>
    </row>
    <row r="535" spans="1:5" s="220" customFormat="1" ht="15" customHeight="1" thickBot="1">
      <c r="A535" s="429"/>
      <c r="B535" s="257" t="s">
        <v>1255</v>
      </c>
      <c r="C535" s="257" t="s">
        <v>1291</v>
      </c>
      <c r="D535" s="257">
        <v>568</v>
      </c>
      <c r="E535" s="271"/>
    </row>
    <row r="536" spans="1:5" s="220" customFormat="1" ht="15" customHeight="1" thickBot="1">
      <c r="A536" s="429"/>
      <c r="B536" s="257" t="s">
        <v>1256</v>
      </c>
      <c r="C536" s="257" t="s">
        <v>1291</v>
      </c>
      <c r="D536" s="257">
        <v>596</v>
      </c>
      <c r="E536" s="271"/>
    </row>
    <row r="537" spans="1:5" s="220" customFormat="1" ht="15" customHeight="1" thickBot="1">
      <c r="A537" s="429"/>
      <c r="B537" s="257" t="s">
        <v>1257</v>
      </c>
      <c r="C537" s="257" t="s">
        <v>1291</v>
      </c>
      <c r="D537" s="257">
        <v>636</v>
      </c>
      <c r="E537" s="271"/>
    </row>
    <row r="538" spans="1:5" s="220" customFormat="1" ht="15" customHeight="1" thickBot="1">
      <c r="A538" s="429"/>
      <c r="B538" s="257" t="s">
        <v>1258</v>
      </c>
      <c r="C538" s="257" t="s">
        <v>1291</v>
      </c>
      <c r="D538" s="257">
        <v>2294</v>
      </c>
      <c r="E538" s="271">
        <v>2805</v>
      </c>
    </row>
    <row r="539" spans="1:5" s="220" customFormat="1" ht="15" customHeight="1" thickBot="1">
      <c r="A539" s="429"/>
      <c r="B539" s="257" t="s">
        <v>1124</v>
      </c>
      <c r="C539" s="257" t="s">
        <v>1291</v>
      </c>
      <c r="D539" s="257">
        <v>2467</v>
      </c>
      <c r="E539" s="271">
        <v>2352</v>
      </c>
    </row>
    <row r="540" spans="1:5" s="220" customFormat="1" ht="15" customHeight="1" thickBot="1">
      <c r="A540" s="429"/>
      <c r="B540" s="257" t="s">
        <v>1129</v>
      </c>
      <c r="C540" s="257" t="s">
        <v>1291</v>
      </c>
      <c r="D540" s="257">
        <v>1736</v>
      </c>
      <c r="E540" s="271">
        <v>1790</v>
      </c>
    </row>
    <row r="541" spans="1:5" s="220" customFormat="1" ht="15" customHeight="1" thickBot="1">
      <c r="A541" s="429"/>
      <c r="B541" s="257" t="s">
        <v>1259</v>
      </c>
      <c r="C541" s="257" t="s">
        <v>1291</v>
      </c>
      <c r="D541" s="257">
        <v>1496</v>
      </c>
      <c r="E541" s="271">
        <v>1492</v>
      </c>
    </row>
    <row r="542" spans="1:5" s="220" customFormat="1" ht="15" customHeight="1" thickBot="1">
      <c r="A542" s="429"/>
      <c r="B542" s="257" t="s">
        <v>67</v>
      </c>
      <c r="C542" s="257" t="s">
        <v>1291</v>
      </c>
      <c r="D542" s="257">
        <v>1531</v>
      </c>
      <c r="E542" s="271">
        <v>969</v>
      </c>
    </row>
    <row r="543" spans="1:5" s="220" customFormat="1" ht="15" customHeight="1" thickBot="1">
      <c r="A543" s="429"/>
      <c r="B543" s="257" t="s">
        <v>937</v>
      </c>
      <c r="C543" s="257" t="s">
        <v>1291</v>
      </c>
      <c r="D543" s="257">
        <v>932</v>
      </c>
      <c r="E543" s="271">
        <v>1805</v>
      </c>
    </row>
    <row r="544" spans="1:5" s="220" customFormat="1" ht="15" customHeight="1" thickBot="1">
      <c r="A544" s="429"/>
      <c r="B544" s="257" t="s">
        <v>1260</v>
      </c>
      <c r="C544" s="257" t="s">
        <v>1291</v>
      </c>
      <c r="D544" s="257">
        <v>551</v>
      </c>
      <c r="E544" s="271"/>
    </row>
    <row r="545" spans="1:5" s="220" customFormat="1" ht="15" customHeight="1" thickBot="1">
      <c r="A545" s="429"/>
      <c r="B545" s="257" t="s">
        <v>66</v>
      </c>
      <c r="C545" s="257" t="s">
        <v>1291</v>
      </c>
      <c r="D545" s="257">
        <v>1688</v>
      </c>
      <c r="E545" s="271"/>
    </row>
    <row r="546" spans="1:5" s="220" customFormat="1" ht="15" customHeight="1" thickBot="1">
      <c r="A546" s="429"/>
      <c r="B546" s="257" t="s">
        <v>1261</v>
      </c>
      <c r="C546" s="257" t="s">
        <v>1291</v>
      </c>
      <c r="D546" s="257">
        <v>1889</v>
      </c>
      <c r="E546" s="271">
        <v>2004</v>
      </c>
    </row>
    <row r="547" spans="1:5" s="220" customFormat="1" ht="15" customHeight="1" thickBot="1">
      <c r="A547" s="429"/>
      <c r="B547" s="257" t="s">
        <v>1134</v>
      </c>
      <c r="C547" s="257" t="s">
        <v>1291</v>
      </c>
      <c r="D547" s="257">
        <v>1177</v>
      </c>
      <c r="E547" s="271">
        <v>1819</v>
      </c>
    </row>
    <row r="548" spans="1:5" s="220" customFormat="1" ht="15" customHeight="1" thickBot="1">
      <c r="A548" s="429"/>
      <c r="B548" s="257" t="s">
        <v>1262</v>
      </c>
      <c r="C548" s="257" t="s">
        <v>1291</v>
      </c>
      <c r="D548" s="257">
        <v>1158</v>
      </c>
      <c r="E548" s="271">
        <v>761</v>
      </c>
    </row>
    <row r="549" spans="1:5" s="220" customFormat="1" ht="15" customHeight="1" thickBot="1">
      <c r="A549" s="429"/>
      <c r="B549" s="257" t="s">
        <v>64</v>
      </c>
      <c r="C549" s="257" t="s">
        <v>1291</v>
      </c>
      <c r="D549" s="257">
        <v>1431</v>
      </c>
      <c r="E549" s="271">
        <v>1467</v>
      </c>
    </row>
    <row r="550" spans="1:5" s="220" customFormat="1" ht="15" customHeight="1" thickBot="1">
      <c r="A550" s="429"/>
      <c r="B550" s="257" t="s">
        <v>1125</v>
      </c>
      <c r="C550" s="257" t="s">
        <v>1291</v>
      </c>
      <c r="D550" s="257">
        <v>1653</v>
      </c>
      <c r="E550" s="271">
        <v>2202</v>
      </c>
    </row>
    <row r="551" spans="1:5" s="220" customFormat="1" ht="15" customHeight="1" thickBot="1">
      <c r="A551" s="429"/>
      <c r="B551" s="257" t="s">
        <v>1263</v>
      </c>
      <c r="C551" s="257" t="s">
        <v>1291</v>
      </c>
      <c r="D551" s="257">
        <v>1794</v>
      </c>
      <c r="E551" s="271">
        <v>1911</v>
      </c>
    </row>
    <row r="552" spans="1:5" s="220" customFormat="1" ht="15" customHeight="1" thickBot="1">
      <c r="A552" s="429"/>
      <c r="B552" s="257" t="s">
        <v>1264</v>
      </c>
      <c r="C552" s="257" t="s">
        <v>1291</v>
      </c>
      <c r="D552" s="257">
        <v>4767</v>
      </c>
      <c r="E552" s="271">
        <v>3988</v>
      </c>
    </row>
    <row r="553" spans="1:5" s="220" customFormat="1" ht="15" customHeight="1" thickBot="1">
      <c r="A553" s="429"/>
      <c r="B553" s="257" t="s">
        <v>1130</v>
      </c>
      <c r="C553" s="257"/>
      <c r="D553" s="257"/>
      <c r="E553" s="271">
        <v>1277</v>
      </c>
    </row>
    <row r="554" spans="1:5" s="220" customFormat="1" ht="15" customHeight="1" thickBot="1">
      <c r="A554" s="429"/>
      <c r="B554" s="257" t="s">
        <v>1136</v>
      </c>
      <c r="C554" s="257"/>
      <c r="D554" s="257"/>
      <c r="E554" s="271">
        <v>1214</v>
      </c>
    </row>
    <row r="555" spans="1:5" s="220" customFormat="1" ht="15" customHeight="1" thickBot="1">
      <c r="A555" s="429"/>
      <c r="B555" s="257" t="s">
        <v>1133</v>
      </c>
      <c r="C555" s="257"/>
      <c r="D555" s="257"/>
      <c r="E555" s="271">
        <v>5803</v>
      </c>
    </row>
    <row r="556" spans="1:5" s="220" customFormat="1" ht="15" customHeight="1" thickBot="1">
      <c r="A556" s="429"/>
      <c r="B556" s="257" t="s">
        <v>1407</v>
      </c>
      <c r="C556" s="257"/>
      <c r="D556" s="257"/>
      <c r="E556" s="271">
        <v>790</v>
      </c>
    </row>
    <row r="557" spans="1:5" s="220" customFormat="1" ht="15" customHeight="1" thickBot="1">
      <c r="A557" s="429"/>
      <c r="B557" s="257" t="s">
        <v>1408</v>
      </c>
      <c r="C557" s="257"/>
      <c r="D557" s="257"/>
      <c r="E557" s="271">
        <v>1437</v>
      </c>
    </row>
    <row r="558" spans="1:5" s="220" customFormat="1" ht="15" customHeight="1" thickBot="1">
      <c r="A558" s="429"/>
      <c r="B558" s="257" t="s">
        <v>1265</v>
      </c>
      <c r="C558" s="257" t="s">
        <v>1291</v>
      </c>
      <c r="D558" s="257">
        <v>2355</v>
      </c>
      <c r="E558" s="271">
        <v>1602</v>
      </c>
    </row>
    <row r="559" spans="1:5" s="220" customFormat="1" ht="15" customHeight="1" thickBot="1">
      <c r="A559" s="429"/>
      <c r="B559" s="257" t="s">
        <v>1409</v>
      </c>
      <c r="C559" s="257"/>
      <c r="D559" s="257"/>
      <c r="E559" s="271">
        <v>2976</v>
      </c>
    </row>
    <row r="560" spans="1:5" s="220" customFormat="1" ht="15" customHeight="1" thickBot="1">
      <c r="A560" s="429"/>
      <c r="B560" s="288" t="s">
        <v>1242</v>
      </c>
      <c r="C560" s="257" t="s">
        <v>1291</v>
      </c>
      <c r="D560" s="257"/>
      <c r="E560" s="271"/>
    </row>
    <row r="561" spans="1:5" s="220" customFormat="1" ht="15" customHeight="1" thickBot="1">
      <c r="A561" s="429"/>
      <c r="B561" s="257" t="s">
        <v>558</v>
      </c>
      <c r="C561" s="257" t="s">
        <v>1291</v>
      </c>
      <c r="D561" s="257">
        <v>14985</v>
      </c>
      <c r="E561" s="271">
        <v>8986</v>
      </c>
    </row>
    <row r="562" spans="1:5" s="220" customFormat="1" ht="15" customHeight="1" thickBot="1">
      <c r="A562" s="429"/>
      <c r="B562" s="257" t="s">
        <v>1127</v>
      </c>
      <c r="C562" s="257" t="s">
        <v>1291</v>
      </c>
      <c r="D562" s="257">
        <v>5859</v>
      </c>
      <c r="E562" s="271">
        <v>4111</v>
      </c>
    </row>
    <row r="563" spans="1:5" s="220" customFormat="1" ht="15" customHeight="1" thickBot="1">
      <c r="A563" s="429"/>
      <c r="B563" s="288" t="s">
        <v>76</v>
      </c>
      <c r="C563" s="257" t="s">
        <v>1291</v>
      </c>
      <c r="D563" s="257"/>
      <c r="E563" s="271"/>
    </row>
    <row r="564" spans="1:5" s="220" customFormat="1" ht="15" customHeight="1" thickBot="1">
      <c r="A564" s="429"/>
      <c r="B564" s="257" t="s">
        <v>1266</v>
      </c>
      <c r="C564" s="257" t="s">
        <v>1291</v>
      </c>
      <c r="D564" s="257">
        <v>957</v>
      </c>
      <c r="E564" s="271">
        <v>746</v>
      </c>
    </row>
    <row r="565" spans="1:5" s="220" customFormat="1" ht="15" customHeight="1" thickBot="1">
      <c r="A565" s="429"/>
      <c r="B565" s="257" t="s">
        <v>1267</v>
      </c>
      <c r="C565" s="257" t="s">
        <v>1291</v>
      </c>
      <c r="D565" s="257">
        <v>5828</v>
      </c>
      <c r="E565" s="271">
        <v>5832</v>
      </c>
    </row>
    <row r="566" spans="1:5" s="220" customFormat="1" ht="15" customHeight="1" thickBot="1">
      <c r="A566" s="429"/>
      <c r="B566" s="257" t="s">
        <v>1128</v>
      </c>
      <c r="C566" s="257" t="s">
        <v>1291</v>
      </c>
      <c r="D566" s="257">
        <v>1814</v>
      </c>
      <c r="E566" s="271">
        <v>187</v>
      </c>
    </row>
    <row r="567" spans="1:5" s="220" customFormat="1" ht="15" customHeight="1" thickBot="1">
      <c r="A567" s="430"/>
      <c r="B567" s="257" t="s">
        <v>1268</v>
      </c>
      <c r="C567" s="257" t="s">
        <v>1291</v>
      </c>
      <c r="D567" s="257">
        <v>28213</v>
      </c>
      <c r="E567" s="271">
        <v>24368</v>
      </c>
    </row>
    <row r="568" spans="1:5" s="220" customFormat="1" ht="15" customHeight="1" thickBot="1">
      <c r="A568" s="423" t="s">
        <v>84</v>
      </c>
      <c r="B568" s="257" t="s">
        <v>482</v>
      </c>
      <c r="C568" s="257" t="s">
        <v>1291</v>
      </c>
      <c r="D568" s="257">
        <v>34952</v>
      </c>
      <c r="E568" s="271">
        <v>39865</v>
      </c>
    </row>
    <row r="569" spans="1:5" s="220" customFormat="1" ht="15" customHeight="1" thickBot="1">
      <c r="A569" s="424"/>
      <c r="B569" s="257" t="s">
        <v>1132</v>
      </c>
      <c r="C569" s="257" t="s">
        <v>1291</v>
      </c>
      <c r="D569" s="257">
        <v>14688</v>
      </c>
      <c r="E569" s="271">
        <v>14375</v>
      </c>
    </row>
    <row r="570" spans="1:5" s="220" customFormat="1" ht="15" customHeight="1" thickBot="1">
      <c r="A570" s="424"/>
      <c r="B570" s="257" t="s">
        <v>543</v>
      </c>
      <c r="C570" s="257" t="s">
        <v>1291</v>
      </c>
      <c r="D570" s="257">
        <v>6155</v>
      </c>
      <c r="E570" s="271">
        <v>4949</v>
      </c>
    </row>
    <row r="571" spans="1:5" s="220" customFormat="1" ht="15" customHeight="1" thickBot="1">
      <c r="A571" s="424"/>
      <c r="B571" s="257" t="s">
        <v>1131</v>
      </c>
      <c r="C571" s="257" t="s">
        <v>1291</v>
      </c>
      <c r="D571" s="257">
        <v>2613</v>
      </c>
      <c r="E571" s="271"/>
    </row>
    <row r="572" spans="1:5" s="220" customFormat="1" ht="15" customHeight="1" thickBot="1">
      <c r="A572" s="424"/>
      <c r="B572" s="257" t="s">
        <v>1129</v>
      </c>
      <c r="C572" s="257" t="s">
        <v>1291</v>
      </c>
      <c r="D572" s="257">
        <v>2013</v>
      </c>
      <c r="E572" s="271">
        <v>1651</v>
      </c>
    </row>
    <row r="573" spans="1:5" s="220" customFormat="1" ht="15" customHeight="1" thickBot="1">
      <c r="A573" s="424"/>
      <c r="B573" s="257" t="s">
        <v>1269</v>
      </c>
      <c r="C573" s="257" t="s">
        <v>1291</v>
      </c>
      <c r="D573" s="257">
        <v>2784</v>
      </c>
      <c r="E573" s="271">
        <v>6723</v>
      </c>
    </row>
    <row r="574" spans="1:5" s="220" customFormat="1" ht="15" customHeight="1" thickBot="1">
      <c r="A574" s="424"/>
      <c r="B574" s="257" t="s">
        <v>1133</v>
      </c>
      <c r="C574" s="257" t="s">
        <v>1291</v>
      </c>
      <c r="D574" s="257">
        <v>11079</v>
      </c>
      <c r="E574" s="271">
        <v>9198</v>
      </c>
    </row>
    <row r="575" spans="1:5" s="220" customFormat="1" ht="15" customHeight="1" thickBot="1">
      <c r="A575" s="424"/>
      <c r="B575" s="257" t="s">
        <v>1270</v>
      </c>
      <c r="C575" s="257" t="s">
        <v>1291</v>
      </c>
      <c r="D575" s="257">
        <v>1103</v>
      </c>
      <c r="E575" s="271">
        <v>1221</v>
      </c>
    </row>
    <row r="576" spans="1:5" s="220" customFormat="1" ht="15" customHeight="1" thickBot="1">
      <c r="A576" s="424"/>
      <c r="B576" s="257" t="s">
        <v>1135</v>
      </c>
      <c r="C576" s="257" t="s">
        <v>1291</v>
      </c>
      <c r="D576" s="257">
        <v>439</v>
      </c>
      <c r="E576" s="271">
        <v>502</v>
      </c>
    </row>
    <row r="577" spans="1:6" s="220" customFormat="1" ht="15" customHeight="1" thickBot="1">
      <c r="A577" s="424"/>
      <c r="B577" s="257" t="s">
        <v>1130</v>
      </c>
      <c r="C577" s="257" t="s">
        <v>1291</v>
      </c>
      <c r="D577" s="257">
        <v>72</v>
      </c>
      <c r="E577" s="271"/>
    </row>
    <row r="578" spans="1:6" s="220" customFormat="1" ht="15" customHeight="1" thickBot="1">
      <c r="A578" s="424"/>
      <c r="B578" s="257" t="s">
        <v>1271</v>
      </c>
      <c r="C578" s="257" t="s">
        <v>1291</v>
      </c>
      <c r="D578" s="257">
        <v>1149</v>
      </c>
      <c r="E578" s="271">
        <v>1671</v>
      </c>
    </row>
    <row r="579" spans="1:6" s="220" customFormat="1" ht="15" customHeight="1" thickBot="1">
      <c r="A579" s="424"/>
      <c r="B579" s="257" t="s">
        <v>1272</v>
      </c>
      <c r="C579" s="257" t="s">
        <v>1291</v>
      </c>
      <c r="D579" s="257">
        <v>3452</v>
      </c>
      <c r="E579" s="271">
        <v>5008</v>
      </c>
    </row>
    <row r="580" spans="1:6" s="220" customFormat="1" ht="15" customHeight="1" thickBot="1">
      <c r="A580" s="424"/>
      <c r="B580" s="288" t="s">
        <v>1273</v>
      </c>
      <c r="C580" s="257" t="s">
        <v>1291</v>
      </c>
      <c r="D580" s="257"/>
      <c r="E580" s="271"/>
    </row>
    <row r="581" spans="1:6" s="220" customFormat="1" ht="15" customHeight="1" thickBot="1">
      <c r="A581" s="424"/>
      <c r="B581" s="257" t="s">
        <v>1274</v>
      </c>
      <c r="C581" s="257" t="s">
        <v>1291</v>
      </c>
      <c r="D581" s="257">
        <v>6512</v>
      </c>
      <c r="E581" s="271">
        <v>7616</v>
      </c>
    </row>
    <row r="582" spans="1:6" s="220" customFormat="1" ht="15" customHeight="1" thickBot="1">
      <c r="A582" s="425"/>
      <c r="B582" s="257" t="s">
        <v>1268</v>
      </c>
      <c r="C582" s="257" t="s">
        <v>1291</v>
      </c>
      <c r="D582" s="257">
        <v>9652</v>
      </c>
      <c r="E582" s="271">
        <v>9166</v>
      </c>
      <c r="F582" s="230"/>
    </row>
    <row r="583" spans="1:6" s="220" customFormat="1" ht="21" thickBot="1">
      <c r="A583" s="294" t="s">
        <v>39</v>
      </c>
      <c r="B583" s="295"/>
      <c r="C583" s="293"/>
      <c r="D583" s="259">
        <f>SUM(D524:D582)</f>
        <v>370959</v>
      </c>
      <c r="E583" s="260">
        <f>SUM(E524:E582)</f>
        <v>373285</v>
      </c>
      <c r="F583" s="247"/>
    </row>
    <row r="584" spans="1:6" s="220" customFormat="1">
      <c r="F584" s="230"/>
    </row>
    <row r="585" spans="1:6" s="220" customFormat="1"/>
    <row r="586" spans="1:6" s="220" customFormat="1"/>
    <row r="587" spans="1:6" ht="15.75" customHeight="1"/>
    <row r="591" spans="1:6" ht="60">
      <c r="A591" s="242" t="s">
        <v>1323</v>
      </c>
      <c r="E591" s="242" t="s">
        <v>1326</v>
      </c>
    </row>
    <row r="592" spans="1:6" ht="15.75" thickBot="1">
      <c r="A592" t="s">
        <v>51</v>
      </c>
      <c r="E592" t="s">
        <v>49</v>
      </c>
    </row>
    <row r="593" spans="1:6" ht="16.5" thickBot="1">
      <c r="A593" s="252" t="s">
        <v>44</v>
      </c>
      <c r="B593" s="253" t="s">
        <v>46</v>
      </c>
      <c r="C593" s="254" t="s">
        <v>48</v>
      </c>
      <c r="D593" s="268" t="s">
        <v>48</v>
      </c>
      <c r="E593" s="268" t="s">
        <v>48</v>
      </c>
      <c r="F593" s="21"/>
    </row>
    <row r="594" spans="1:6" ht="16.5" thickBot="1">
      <c r="A594" s="255"/>
      <c r="B594" s="251"/>
      <c r="C594" s="256" t="s">
        <v>50</v>
      </c>
      <c r="D594" s="269" t="s">
        <v>50</v>
      </c>
      <c r="E594" s="269" t="s">
        <v>50</v>
      </c>
      <c r="F594" s="22"/>
    </row>
    <row r="595" spans="1:6" ht="16.5" thickBot="1">
      <c r="A595" s="262" t="s">
        <v>45</v>
      </c>
      <c r="B595" s="251" t="s">
        <v>47</v>
      </c>
      <c r="C595" s="256">
        <v>2016</v>
      </c>
      <c r="D595" s="270">
        <v>2017</v>
      </c>
      <c r="E595" s="270">
        <v>2018</v>
      </c>
      <c r="F595" s="23"/>
    </row>
    <row r="596" spans="1:6" ht="15.75" customHeight="1" thickBot="1">
      <c r="A596" s="384" t="s">
        <v>261</v>
      </c>
      <c r="B596" s="426" t="s">
        <v>62</v>
      </c>
      <c r="C596" s="426"/>
      <c r="D596" s="426"/>
      <c r="E596" s="427"/>
      <c r="F596" s="25"/>
    </row>
    <row r="597" spans="1:6" ht="15.75" thickBot="1">
      <c r="A597" s="385"/>
      <c r="B597" s="257" t="s">
        <v>1210</v>
      </c>
      <c r="C597" s="257">
        <v>6354.4129439414482</v>
      </c>
      <c r="D597" s="257">
        <v>5627.5309000000007</v>
      </c>
      <c r="E597" s="340" t="s">
        <v>1364</v>
      </c>
      <c r="F597" s="23"/>
    </row>
    <row r="598" spans="1:6" ht="15.75" thickBot="1">
      <c r="A598" s="385"/>
      <c r="B598" s="257" t="s">
        <v>1211</v>
      </c>
      <c r="C598" s="257">
        <v>3039.1840000000002</v>
      </c>
      <c r="D598" s="257">
        <v>2562.5502999999999</v>
      </c>
      <c r="E598" s="340" t="s">
        <v>1364</v>
      </c>
      <c r="F598" s="23"/>
    </row>
    <row r="599" spans="1:6" ht="15.75" thickBot="1">
      <c r="A599" s="385"/>
      <c r="B599" s="257" t="s">
        <v>1212</v>
      </c>
      <c r="C599" s="257">
        <v>1097.232</v>
      </c>
      <c r="D599" s="257">
        <v>735.10620999999992</v>
      </c>
      <c r="E599" s="340" t="s">
        <v>1364</v>
      </c>
      <c r="F599" s="23"/>
    </row>
    <row r="600" spans="1:6" ht="15.75" thickBot="1">
      <c r="A600" s="385"/>
      <c r="B600" s="257" t="s">
        <v>1213</v>
      </c>
      <c r="C600" s="257">
        <v>11638.044327145464</v>
      </c>
      <c r="D600" s="257">
        <v>3206.3747000000003</v>
      </c>
      <c r="E600" s="340" t="s">
        <v>1364</v>
      </c>
      <c r="F600" s="23"/>
    </row>
    <row r="601" spans="1:6" ht="15.75" thickBot="1">
      <c r="A601" s="385"/>
      <c r="B601" s="257" t="s">
        <v>1214</v>
      </c>
      <c r="C601" s="257">
        <v>1913.655</v>
      </c>
      <c r="D601" s="257">
        <v>1996.0319</v>
      </c>
      <c r="E601" s="340" t="s">
        <v>1364</v>
      </c>
      <c r="F601" s="23"/>
    </row>
    <row r="602" spans="1:6" ht="21" customHeight="1" thickBot="1">
      <c r="A602" s="385"/>
      <c r="B602" s="257" t="s">
        <v>1215</v>
      </c>
      <c r="C602" s="257">
        <v>6865.8710000000001</v>
      </c>
      <c r="D602" s="257">
        <v>4568.3365000000003</v>
      </c>
      <c r="E602" s="340" t="s">
        <v>1364</v>
      </c>
      <c r="F602" s="23"/>
    </row>
    <row r="603" spans="1:6" ht="15.75" thickBot="1">
      <c r="A603" s="385"/>
      <c r="B603" s="257" t="s">
        <v>1216</v>
      </c>
      <c r="C603" s="257">
        <v>4897.84</v>
      </c>
      <c r="D603" s="257">
        <v>4167.9919</v>
      </c>
      <c r="E603" s="340" t="s">
        <v>1364</v>
      </c>
      <c r="F603" s="23"/>
    </row>
    <row r="604" spans="1:6" ht="15.75" thickBot="1">
      <c r="A604" s="385"/>
      <c r="B604" s="257" t="s">
        <v>1217</v>
      </c>
      <c r="C604" s="257">
        <v>66260.444994913079</v>
      </c>
      <c r="D604" s="257">
        <v>73500.34846400001</v>
      </c>
      <c r="E604" s="340" t="s">
        <v>1364</v>
      </c>
      <c r="F604" s="23"/>
    </row>
    <row r="605" spans="1:6" ht="16.5" thickBot="1">
      <c r="A605" s="385"/>
      <c r="B605" s="419" t="s">
        <v>68</v>
      </c>
      <c r="C605" s="419"/>
      <c r="D605" s="419"/>
      <c r="E605" s="420"/>
      <c r="F605" s="26"/>
    </row>
    <row r="606" spans="1:6" ht="15.75" thickBot="1">
      <c r="A606" s="385"/>
      <c r="B606" s="257" t="s">
        <v>1218</v>
      </c>
      <c r="C606" s="257">
        <v>26880.965</v>
      </c>
      <c r="D606" s="257">
        <v>17682.367999999999</v>
      </c>
      <c r="E606" s="340" t="s">
        <v>1364</v>
      </c>
      <c r="F606" s="23"/>
    </row>
    <row r="607" spans="1:6" ht="15.75" thickBot="1">
      <c r="A607" s="385"/>
      <c r="B607" s="257" t="s">
        <v>1219</v>
      </c>
      <c r="C607" s="257">
        <v>2585.3670000000002</v>
      </c>
      <c r="D607" s="257">
        <v>10567.0108</v>
      </c>
      <c r="E607" s="340" t="s">
        <v>1364</v>
      </c>
      <c r="F607" s="23"/>
    </row>
    <row r="608" spans="1:6" ht="15.75" thickBot="1">
      <c r="A608" s="385"/>
      <c r="B608" s="257" t="s">
        <v>1220</v>
      </c>
      <c r="C608" s="257">
        <v>215227.22</v>
      </c>
      <c r="D608" s="257">
        <v>126550.08746</v>
      </c>
      <c r="E608" s="340" t="s">
        <v>1364</v>
      </c>
      <c r="F608" s="23"/>
    </row>
    <row r="609" spans="1:6" ht="15.75" thickBot="1">
      <c r="A609" s="385"/>
      <c r="B609" s="257" t="s">
        <v>1221</v>
      </c>
      <c r="C609" s="257">
        <v>917554.12800000003</v>
      </c>
      <c r="D609" s="257">
        <v>943288.47703999991</v>
      </c>
      <c r="E609" s="340" t="s">
        <v>1364</v>
      </c>
      <c r="F609" s="23"/>
    </row>
    <row r="610" spans="1:6" ht="15.75" thickBot="1">
      <c r="A610" s="385"/>
      <c r="B610" s="257" t="s">
        <v>1222</v>
      </c>
      <c r="C610" s="257">
        <v>41608.610999999997</v>
      </c>
      <c r="D610" s="257">
        <v>31759.279899999998</v>
      </c>
      <c r="E610" s="340" t="s">
        <v>1364</v>
      </c>
      <c r="F610" s="23"/>
    </row>
    <row r="611" spans="1:6" ht="15.75" thickBot="1">
      <c r="A611" s="385"/>
      <c r="B611" s="257" t="s">
        <v>1223</v>
      </c>
      <c r="C611" s="257">
        <v>1224.4559999999999</v>
      </c>
      <c r="D611" s="257">
        <v>1571.6434999999999</v>
      </c>
      <c r="E611" s="340" t="s">
        <v>1364</v>
      </c>
      <c r="F611" s="23"/>
    </row>
    <row r="612" spans="1:6" ht="15.75" thickBot="1">
      <c r="A612" s="385"/>
      <c r="B612" s="257" t="s">
        <v>1217</v>
      </c>
      <c r="C612" s="257">
        <v>21617.706498</v>
      </c>
      <c r="D612" s="257">
        <v>32684.054740000051</v>
      </c>
      <c r="E612" s="340" t="s">
        <v>1364</v>
      </c>
      <c r="F612" s="23"/>
    </row>
    <row r="613" spans="1:6" ht="16.5" thickBot="1">
      <c r="A613" s="385"/>
      <c r="B613" s="419" t="s">
        <v>76</v>
      </c>
      <c r="C613" s="419"/>
      <c r="D613" s="419"/>
      <c r="E613" s="420"/>
      <c r="F613" s="26"/>
    </row>
    <row r="614" spans="1:6" ht="15.75" thickBot="1">
      <c r="A614" s="385"/>
      <c r="B614" s="257" t="s">
        <v>1224</v>
      </c>
      <c r="C614" s="257">
        <v>55319.729570000003</v>
      </c>
      <c r="D614" s="257">
        <v>52968.534180000002</v>
      </c>
      <c r="E614" s="340" t="s">
        <v>1364</v>
      </c>
      <c r="F614" s="23"/>
    </row>
    <row r="615" spans="1:6" ht="15.75" thickBot="1">
      <c r="A615" s="385"/>
      <c r="B615" s="257" t="s">
        <v>1225</v>
      </c>
      <c r="C615" s="257">
        <v>14769.114476999999</v>
      </c>
      <c r="D615" s="257">
        <v>9872.0429519999998</v>
      </c>
      <c r="E615" s="340" t="s">
        <v>1364</v>
      </c>
      <c r="F615" s="23"/>
    </row>
    <row r="616" spans="1:6" ht="15.75" thickBot="1">
      <c r="A616" s="385"/>
      <c r="B616" s="257" t="s">
        <v>1226</v>
      </c>
      <c r="C616" s="257">
        <v>28557.3268474</v>
      </c>
      <c r="D616" s="257">
        <v>26412.507403999996</v>
      </c>
      <c r="E616" s="340" t="s">
        <v>1364</v>
      </c>
      <c r="F616" s="23"/>
    </row>
    <row r="617" spans="1:6" ht="15.75" thickBot="1">
      <c r="A617" s="385"/>
      <c r="B617" s="257" t="s">
        <v>1217</v>
      </c>
      <c r="C617" s="257">
        <v>3322.9959999999992</v>
      </c>
      <c r="D617" s="257">
        <v>475.38244000000122</v>
      </c>
      <c r="E617" s="340" t="s">
        <v>1364</v>
      </c>
      <c r="F617" s="23"/>
    </row>
    <row r="618" spans="1:6" ht="15.75" thickBot="1">
      <c r="A618" s="385"/>
      <c r="B618" s="117"/>
      <c r="C618" s="116"/>
      <c r="D618" s="116">
        <v>89728.466976000011</v>
      </c>
      <c r="E618" s="340" t="s">
        <v>1364</v>
      </c>
      <c r="F618" s="23"/>
    </row>
    <row r="619" spans="1:6" ht="16.5" thickBot="1">
      <c r="A619" s="385"/>
      <c r="B619" s="419" t="s">
        <v>464</v>
      </c>
      <c r="C619" s="419"/>
      <c r="D619" s="419"/>
      <c r="E619" s="420"/>
      <c r="F619" s="26"/>
    </row>
    <row r="620" spans="1:6" ht="15.75" thickBot="1">
      <c r="A620" s="385"/>
      <c r="B620" s="257" t="s">
        <v>1227</v>
      </c>
      <c r="C620" s="257">
        <v>7925.7956400000003</v>
      </c>
      <c r="D620" s="257">
        <v>6341.7070050000002</v>
      </c>
      <c r="E620" s="340" t="s">
        <v>1364</v>
      </c>
      <c r="F620" s="23"/>
    </row>
    <row r="621" spans="1:6" ht="15.75" thickBot="1">
      <c r="A621" s="385"/>
      <c r="B621" s="257" t="s">
        <v>1228</v>
      </c>
      <c r="C621" s="257">
        <v>237.35499999999999</v>
      </c>
      <c r="D621" s="257">
        <v>347.78345000000002</v>
      </c>
      <c r="E621" s="340" t="s">
        <v>1364</v>
      </c>
      <c r="F621" s="23"/>
    </row>
    <row r="622" spans="1:6" ht="21.75" customHeight="1" thickBot="1">
      <c r="A622" s="385"/>
      <c r="B622" s="257" t="s">
        <v>1217</v>
      </c>
      <c r="C622" s="257">
        <v>1608.1490000000003</v>
      </c>
      <c r="D622" s="257">
        <v>752.53569999999979</v>
      </c>
      <c r="E622" s="340" t="s">
        <v>1364</v>
      </c>
      <c r="F622" s="23"/>
    </row>
    <row r="623" spans="1:6" ht="16.5" thickBot="1">
      <c r="A623" s="385"/>
      <c r="B623" s="419" t="s">
        <v>1217</v>
      </c>
      <c r="C623" s="419"/>
      <c r="D623" s="419"/>
      <c r="E623" s="420"/>
      <c r="F623" s="26"/>
    </row>
    <row r="624" spans="1:6" ht="15.75" thickBot="1">
      <c r="A624" s="386"/>
      <c r="B624" s="257"/>
      <c r="C624" s="257">
        <v>7702.7579199993052</v>
      </c>
      <c r="D624" s="271">
        <v>10548.956249999999</v>
      </c>
      <c r="E624" s="340" t="s">
        <v>1364</v>
      </c>
      <c r="F624" s="23"/>
    </row>
    <row r="625" spans="1:6" ht="14.25" customHeight="1" thickBot="1">
      <c r="A625" s="400" t="s">
        <v>84</v>
      </c>
      <c r="B625" s="257" t="s">
        <v>1229</v>
      </c>
      <c r="C625" s="257">
        <v>13000</v>
      </c>
      <c r="D625" s="271">
        <v>13500</v>
      </c>
      <c r="E625" s="340" t="s">
        <v>1364</v>
      </c>
      <c r="F625" s="23"/>
    </row>
    <row r="626" spans="1:6" ht="15.75" thickBot="1">
      <c r="A626" s="401"/>
      <c r="B626" s="257" t="s">
        <v>1230</v>
      </c>
      <c r="C626" s="257">
        <v>2.1</v>
      </c>
      <c r="D626" s="271">
        <v>2</v>
      </c>
      <c r="E626" s="340" t="s">
        <v>1364</v>
      </c>
      <c r="F626" s="23"/>
    </row>
    <row r="627" spans="1:6" ht="15.75" thickBot="1">
      <c r="A627" s="422"/>
      <c r="B627" s="257" t="s">
        <v>1275</v>
      </c>
      <c r="C627" s="257">
        <v>2000</v>
      </c>
      <c r="D627" s="271">
        <v>2000</v>
      </c>
      <c r="E627" s="340" t="s">
        <v>1364</v>
      </c>
      <c r="F627" s="23"/>
    </row>
    <row r="628" spans="1:6" ht="16.5" thickBot="1">
      <c r="A628" s="387" t="s">
        <v>39</v>
      </c>
      <c r="B628" s="388"/>
      <c r="C628" s="259">
        <f>SUM(C624:C627,C620:C622,C614:C618,C606:C612,C597:C604)</f>
        <v>1463210.4622183999</v>
      </c>
      <c r="D628" s="341">
        <f>D597+D598+D599+D600+D601+D602+D603+D604+D606+D607+D608+D609+D610+D611+D612+D614+D615+D616+D617+D618+D620+D621+D622+C624+C625+C626+C627</f>
        <v>1470071.0103409991</v>
      </c>
      <c r="E628" s="342">
        <v>1387814.909</v>
      </c>
      <c r="F628" s="23"/>
    </row>
    <row r="629" spans="1:6">
      <c r="F629" s="15"/>
    </row>
    <row r="632" spans="1:6" ht="21.75" customHeight="1"/>
    <row r="634" spans="1:6" ht="60">
      <c r="A634" s="242" t="s">
        <v>1324</v>
      </c>
      <c r="D634" s="242" t="s">
        <v>1325</v>
      </c>
    </row>
    <row r="636" spans="1:6" ht="15.75" thickBot="1">
      <c r="A636" t="s">
        <v>51</v>
      </c>
      <c r="D636" t="s">
        <v>49</v>
      </c>
      <c r="E636" s="23"/>
    </row>
    <row r="637" spans="1:6" ht="16.5" thickBot="1">
      <c r="A637" s="252" t="s">
        <v>44</v>
      </c>
      <c r="B637" s="253" t="s">
        <v>46</v>
      </c>
      <c r="C637" s="254" t="s">
        <v>48</v>
      </c>
      <c r="D637" s="268" t="s">
        <v>48</v>
      </c>
      <c r="E637" s="23"/>
    </row>
    <row r="638" spans="1:6" ht="15.75" customHeight="1" thickBot="1">
      <c r="A638" s="255"/>
      <c r="B638" s="251"/>
      <c r="C638" s="256" t="s">
        <v>50</v>
      </c>
      <c r="D638" s="269" t="s">
        <v>50</v>
      </c>
      <c r="E638" s="21"/>
    </row>
    <row r="639" spans="1:6" ht="16.5" thickBot="1">
      <c r="A639" s="262" t="s">
        <v>45</v>
      </c>
      <c r="B639" s="251" t="s">
        <v>47</v>
      </c>
      <c r="C639" s="256">
        <v>2017</v>
      </c>
      <c r="D639" s="270">
        <v>2018</v>
      </c>
      <c r="E639" s="30"/>
    </row>
    <row r="640" spans="1:6" ht="16.5" thickBot="1">
      <c r="A640" s="221"/>
      <c r="B640" s="421" t="s">
        <v>486</v>
      </c>
      <c r="C640" s="421"/>
      <c r="D640" s="421"/>
      <c r="E640" s="17"/>
    </row>
    <row r="641" spans="1:5" ht="15" customHeight="1" thickBot="1">
      <c r="A641" s="416" t="s">
        <v>1412</v>
      </c>
      <c r="B641" s="261" t="s">
        <v>1276</v>
      </c>
      <c r="C641" s="257">
        <v>11016</v>
      </c>
      <c r="D641" s="257">
        <v>11294</v>
      </c>
      <c r="E641" s="18"/>
    </row>
    <row r="642" spans="1:5" ht="15.75" customHeight="1" thickBot="1">
      <c r="A642" s="417"/>
      <c r="B642" s="261" t="s">
        <v>1277</v>
      </c>
      <c r="C642" s="257">
        <v>2710</v>
      </c>
      <c r="D642" s="257">
        <v>2778</v>
      </c>
      <c r="E642" s="18"/>
    </row>
    <row r="643" spans="1:5" ht="15.75" customHeight="1" thickBot="1">
      <c r="A643" s="417"/>
      <c r="B643" s="261" t="s">
        <v>1278</v>
      </c>
      <c r="C643" s="257">
        <v>2528</v>
      </c>
      <c r="D643" s="257">
        <v>2592</v>
      </c>
      <c r="E643" s="18"/>
    </row>
    <row r="644" spans="1:5" ht="15.75" customHeight="1" thickBot="1">
      <c r="A644" s="417"/>
      <c r="B644" s="261" t="s">
        <v>1279</v>
      </c>
      <c r="C644" s="257">
        <v>5504</v>
      </c>
      <c r="D644" s="257">
        <v>5643</v>
      </c>
      <c r="E644" s="18"/>
    </row>
    <row r="645" spans="1:5" ht="15.75" customHeight="1" thickBot="1">
      <c r="A645" s="417"/>
      <c r="B645" s="261" t="s">
        <v>1280</v>
      </c>
      <c r="C645" s="257">
        <v>90</v>
      </c>
      <c r="D645" s="257">
        <v>92</v>
      </c>
      <c r="E645" s="18"/>
    </row>
    <row r="646" spans="1:5" ht="15.75" customHeight="1" thickBot="1">
      <c r="A646" s="417"/>
      <c r="B646" s="261" t="s">
        <v>70</v>
      </c>
      <c r="C646" s="257">
        <v>7829</v>
      </c>
      <c r="D646" s="257">
        <v>8027</v>
      </c>
      <c r="E646" s="18"/>
    </row>
    <row r="647" spans="1:5" ht="15.75" customHeight="1" thickBot="1">
      <c r="A647" s="417"/>
      <c r="B647" s="261" t="s">
        <v>1281</v>
      </c>
      <c r="C647" s="257">
        <v>1903</v>
      </c>
      <c r="D647" s="257">
        <v>1951</v>
      </c>
      <c r="E647" s="18"/>
    </row>
    <row r="648" spans="1:5" ht="15.75" customHeight="1" thickBot="1">
      <c r="A648" s="417"/>
      <c r="B648" s="261" t="s">
        <v>1282</v>
      </c>
      <c r="C648" s="257">
        <v>4585</v>
      </c>
      <c r="D648" s="257">
        <v>4701</v>
      </c>
      <c r="E648" s="18"/>
    </row>
    <row r="649" spans="1:5" ht="15" customHeight="1" thickBot="1">
      <c r="A649" s="417"/>
      <c r="B649" s="261" t="s">
        <v>543</v>
      </c>
      <c r="C649" s="257">
        <v>1786</v>
      </c>
      <c r="D649" s="257">
        <v>1831</v>
      </c>
      <c r="E649" s="18"/>
    </row>
    <row r="650" spans="1:5" ht="15.75" customHeight="1" thickBot="1">
      <c r="A650" s="417"/>
      <c r="B650" s="261" t="s">
        <v>74</v>
      </c>
      <c r="C650" s="257">
        <v>8048</v>
      </c>
      <c r="D650" s="257">
        <v>8251</v>
      </c>
      <c r="E650" s="18"/>
    </row>
    <row r="651" spans="1:5" ht="15.75" customHeight="1" thickBot="1">
      <c r="A651" s="417"/>
      <c r="B651" s="261" t="s">
        <v>1283</v>
      </c>
      <c r="C651" s="257">
        <v>669</v>
      </c>
      <c r="D651" s="257">
        <v>686</v>
      </c>
      <c r="E651" s="18"/>
    </row>
    <row r="652" spans="1:5" ht="16.5" customHeight="1" thickBot="1">
      <c r="A652" s="417"/>
      <c r="B652" s="261" t="s">
        <v>1284</v>
      </c>
      <c r="C652" s="257">
        <v>31567</v>
      </c>
      <c r="D652" s="257">
        <v>56945</v>
      </c>
      <c r="E652" s="18"/>
    </row>
    <row r="653" spans="1:5" ht="16.5" thickBot="1">
      <c r="A653" s="417"/>
      <c r="B653" s="297" t="s">
        <v>1242</v>
      </c>
      <c r="C653" s="257"/>
      <c r="D653" s="257"/>
      <c r="E653" s="18"/>
    </row>
    <row r="654" spans="1:5" ht="15.75" customHeight="1" thickBot="1">
      <c r="A654" s="417"/>
      <c r="B654" s="261" t="s">
        <v>1285</v>
      </c>
      <c r="C654" s="257">
        <v>1</v>
      </c>
      <c r="D654" s="257">
        <v>200</v>
      </c>
      <c r="E654" s="18"/>
    </row>
    <row r="655" spans="1:5" ht="15.75" customHeight="1" thickBot="1">
      <c r="A655" s="417"/>
      <c r="B655" s="261" t="s">
        <v>984</v>
      </c>
      <c r="C655" s="257">
        <v>1004</v>
      </c>
      <c r="D655" s="257">
        <v>646</v>
      </c>
      <c r="E655" s="18"/>
    </row>
    <row r="656" spans="1:5" ht="16.5" customHeight="1" thickBot="1">
      <c r="A656" s="417"/>
      <c r="B656" s="261" t="s">
        <v>1286</v>
      </c>
      <c r="C656" s="257">
        <v>321</v>
      </c>
      <c r="D656" s="257">
        <v>573</v>
      </c>
      <c r="E656" s="18"/>
    </row>
    <row r="657" spans="1:8" ht="16.5" thickBot="1">
      <c r="A657" s="417"/>
      <c r="B657" s="297" t="s">
        <v>76</v>
      </c>
      <c r="C657" s="257"/>
      <c r="D657" s="257"/>
      <c r="E657" s="18"/>
    </row>
    <row r="658" spans="1:8" ht="15.75" customHeight="1" thickBot="1">
      <c r="A658" s="417"/>
      <c r="B658" s="261" t="s">
        <v>805</v>
      </c>
      <c r="C658" s="257">
        <v>4059</v>
      </c>
      <c r="D658" s="257">
        <v>4196</v>
      </c>
      <c r="E658" s="18"/>
    </row>
    <row r="659" spans="1:8" ht="15.75" customHeight="1" thickBot="1">
      <c r="A659" s="417"/>
      <c r="B659" s="261" t="s">
        <v>812</v>
      </c>
      <c r="C659" s="257">
        <v>242</v>
      </c>
      <c r="D659" s="257">
        <v>250</v>
      </c>
      <c r="E659" s="18"/>
    </row>
    <row r="660" spans="1:8" ht="15.75" customHeight="1" thickBot="1">
      <c r="A660" s="417"/>
      <c r="B660" s="261" t="s">
        <v>814</v>
      </c>
      <c r="C660" s="257">
        <v>2</v>
      </c>
      <c r="D660" s="257">
        <v>8</v>
      </c>
      <c r="E660" s="18"/>
    </row>
    <row r="661" spans="1:8" ht="15.75" thickBot="1">
      <c r="A661" s="418"/>
      <c r="B661" s="261" t="s">
        <v>1287</v>
      </c>
      <c r="C661" s="257">
        <v>1</v>
      </c>
      <c r="D661" s="257">
        <v>816</v>
      </c>
      <c r="E661" s="18"/>
    </row>
    <row r="662" spans="1:8" ht="15.75" customHeight="1" thickBot="1">
      <c r="A662" s="296" t="s">
        <v>39</v>
      </c>
      <c r="B662" s="279"/>
      <c r="C662" s="279">
        <v>74368</v>
      </c>
      <c r="D662" s="279">
        <f>SUM(D641:D661)</f>
        <v>111480</v>
      </c>
      <c r="E662" s="20"/>
      <c r="G662" s="27"/>
      <c r="H662" s="23"/>
    </row>
    <row r="663" spans="1:8">
      <c r="G663" s="27"/>
      <c r="H663" s="23"/>
    </row>
    <row r="673" ht="15.75" customHeight="1"/>
  </sheetData>
  <mergeCells count="31">
    <mergeCell ref="A641:A661"/>
    <mergeCell ref="B460:E460"/>
    <mergeCell ref="B640:D640"/>
    <mergeCell ref="A628:B628"/>
    <mergeCell ref="B457:E457"/>
    <mergeCell ref="B623:E623"/>
    <mergeCell ref="B619:E619"/>
    <mergeCell ref="A625:A627"/>
    <mergeCell ref="A568:A582"/>
    <mergeCell ref="B596:E596"/>
    <mergeCell ref="A596:A624"/>
    <mergeCell ref="A524:A567"/>
    <mergeCell ref="A437:A462"/>
    <mergeCell ref="A471:A495"/>
    <mergeCell ref="B613:E613"/>
    <mergeCell ref="B605:E605"/>
    <mergeCell ref="A41:A128"/>
    <mergeCell ref="A129:B129"/>
    <mergeCell ref="B428:E428"/>
    <mergeCell ref="A143:A174"/>
    <mergeCell ref="A176:A190"/>
    <mergeCell ref="A191:A194"/>
    <mergeCell ref="A240:A248"/>
    <mergeCell ref="A208:A239"/>
    <mergeCell ref="B208:D208"/>
    <mergeCell ref="A300:A302"/>
    <mergeCell ref="A331:A340"/>
    <mergeCell ref="A263:A298"/>
    <mergeCell ref="A364:A415"/>
    <mergeCell ref="A314:A330"/>
    <mergeCell ref="A341:A3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H245"/>
  <sheetViews>
    <sheetView rightToLeft="1" topLeftCell="C175" zoomScale="90" zoomScaleNormal="90" workbookViewId="0">
      <selection activeCell="D13" sqref="D13"/>
    </sheetView>
  </sheetViews>
  <sheetFormatPr defaultColWidth="9.140625" defaultRowHeight="15"/>
  <cols>
    <col min="1" max="3" width="9.140625" style="298"/>
    <col min="4" max="4" width="45.7109375" style="298" bestFit="1" customWidth="1"/>
    <col min="5" max="5" width="15.28515625" style="298" customWidth="1"/>
    <col min="6" max="6" width="26" style="298" customWidth="1"/>
    <col min="7" max="8" width="15.28515625" style="298" customWidth="1"/>
    <col min="9" max="11" width="9.140625" style="298"/>
    <col min="12" max="12" width="15" style="298" customWidth="1"/>
    <col min="13" max="13" width="16.28515625" style="298" customWidth="1"/>
    <col min="14" max="14" width="19" style="298" customWidth="1"/>
    <col min="15" max="16384" width="9.140625" style="298"/>
  </cols>
  <sheetData>
    <row r="1" spans="4:8">
      <c r="D1" s="298" t="s">
        <v>52</v>
      </c>
      <c r="H1" s="298" t="s">
        <v>53</v>
      </c>
    </row>
    <row r="2" spans="4:8">
      <c r="D2" s="298" t="s">
        <v>1337</v>
      </c>
      <c r="H2" s="298" t="s">
        <v>1342</v>
      </c>
    </row>
    <row r="3" spans="4:8" ht="15.75" thickBot="1">
      <c r="D3" s="298" t="s">
        <v>51</v>
      </c>
      <c r="H3" s="298" t="s">
        <v>49</v>
      </c>
    </row>
    <row r="4" spans="4:8" ht="16.5" thickBot="1">
      <c r="D4" s="252" t="s">
        <v>1343</v>
      </c>
      <c r="E4" s="253" t="s">
        <v>46</v>
      </c>
      <c r="F4" s="254" t="s">
        <v>48</v>
      </c>
      <c r="G4" s="268" t="s">
        <v>48</v>
      </c>
      <c r="H4" s="268" t="s">
        <v>48</v>
      </c>
    </row>
    <row r="5" spans="4:8" ht="16.5" thickBot="1">
      <c r="D5" s="255"/>
      <c r="E5" s="251"/>
      <c r="F5" s="256" t="s">
        <v>50</v>
      </c>
      <c r="G5" s="269" t="s">
        <v>50</v>
      </c>
      <c r="H5" s="269" t="s">
        <v>50</v>
      </c>
    </row>
    <row r="6" spans="4:8" ht="16.5" thickBot="1">
      <c r="D6" s="262" t="s">
        <v>1344</v>
      </c>
      <c r="E6" s="251" t="s">
        <v>47</v>
      </c>
      <c r="F6" s="256">
        <v>2016</v>
      </c>
      <c r="G6" s="270">
        <v>2017</v>
      </c>
      <c r="H6" s="270">
        <v>2018</v>
      </c>
    </row>
    <row r="7" spans="4:8" ht="18" customHeight="1" thickBot="1">
      <c r="D7" s="431" t="s">
        <v>84</v>
      </c>
      <c r="E7" s="257" t="s">
        <v>85</v>
      </c>
      <c r="F7" s="257">
        <v>345</v>
      </c>
      <c r="G7" s="257" t="s">
        <v>1289</v>
      </c>
      <c r="H7" s="271">
        <v>397.1</v>
      </c>
    </row>
    <row r="8" spans="4:8" ht="18" customHeight="1" thickBot="1">
      <c r="D8" s="432"/>
      <c r="E8" s="257" t="s">
        <v>86</v>
      </c>
      <c r="F8" s="257">
        <v>600</v>
      </c>
      <c r="G8" s="257">
        <v>744</v>
      </c>
      <c r="H8" s="271">
        <v>932.7</v>
      </c>
    </row>
    <row r="9" spans="4:8" ht="18" customHeight="1" thickBot="1">
      <c r="D9" s="433"/>
      <c r="E9" s="257" t="s">
        <v>1235</v>
      </c>
      <c r="F9" s="257" t="s">
        <v>1289</v>
      </c>
      <c r="G9" s="257">
        <v>451</v>
      </c>
      <c r="H9" s="271" t="s">
        <v>1289</v>
      </c>
    </row>
    <row r="10" spans="4:8" ht="53.25" customHeight="1" thickBot="1">
      <c r="D10" s="308" t="s">
        <v>87</v>
      </c>
      <c r="E10" s="257" t="s">
        <v>88</v>
      </c>
      <c r="F10" s="257">
        <v>55</v>
      </c>
      <c r="G10" s="257"/>
      <c r="H10" s="271" t="s">
        <v>1289</v>
      </c>
    </row>
    <row r="11" spans="4:8" ht="21.75" customHeight="1" thickBot="1">
      <c r="D11" s="387" t="s">
        <v>39</v>
      </c>
      <c r="E11" s="388"/>
      <c r="F11" s="309">
        <f>SUM(F7:F10)</f>
        <v>1000</v>
      </c>
      <c r="G11" s="310">
        <f>SUM(G7:G10)</f>
        <v>1195</v>
      </c>
      <c r="H11" s="311">
        <f>H7+H8</f>
        <v>1329.8000000000002</v>
      </c>
    </row>
    <row r="12" spans="4:8" ht="21.75" customHeight="1"/>
    <row r="15" spans="4:8">
      <c r="D15" s="298" t="s">
        <v>1338</v>
      </c>
      <c r="F15" s="298" t="s">
        <v>1341</v>
      </c>
    </row>
    <row r="16" spans="4:8" ht="15.75" thickBot="1">
      <c r="D16" s="298" t="s">
        <v>51</v>
      </c>
      <c r="F16" s="298" t="s">
        <v>49</v>
      </c>
    </row>
    <row r="17" spans="4:6" ht="16.5" thickBot="1">
      <c r="D17" s="252" t="s">
        <v>1343</v>
      </c>
      <c r="E17" s="253" t="s">
        <v>46</v>
      </c>
      <c r="F17" s="254" t="s">
        <v>48</v>
      </c>
    </row>
    <row r="18" spans="4:6" ht="16.5" thickBot="1">
      <c r="D18" s="255"/>
      <c r="E18" s="251"/>
      <c r="F18" s="256" t="s">
        <v>50</v>
      </c>
    </row>
    <row r="19" spans="4:6" ht="16.5" thickBot="1">
      <c r="D19" s="262" t="s">
        <v>1344</v>
      </c>
      <c r="E19" s="312" t="s">
        <v>47</v>
      </c>
      <c r="F19" s="313">
        <v>2018</v>
      </c>
    </row>
    <row r="20" spans="4:6" ht="15.75" thickBot="1">
      <c r="D20" s="451" t="s">
        <v>69</v>
      </c>
      <c r="E20" s="257" t="s">
        <v>396</v>
      </c>
      <c r="F20" s="271">
        <v>1755.915</v>
      </c>
    </row>
    <row r="21" spans="4:6" ht="15.75" thickBot="1">
      <c r="D21" s="452"/>
      <c r="E21" s="257" t="s">
        <v>1389</v>
      </c>
      <c r="F21" s="271">
        <v>23.647099999999998</v>
      </c>
    </row>
    <row r="22" spans="4:6" ht="15.75" thickBot="1">
      <c r="D22" s="452"/>
      <c r="E22" s="257" t="s">
        <v>475</v>
      </c>
      <c r="F22" s="271">
        <v>126.03569999999999</v>
      </c>
    </row>
    <row r="23" spans="4:6" ht="15.75" thickBot="1">
      <c r="D23" s="453"/>
      <c r="E23" s="257" t="s">
        <v>481</v>
      </c>
      <c r="F23" s="271">
        <v>130.75719999999998</v>
      </c>
    </row>
    <row r="24" spans="4:6" ht="15.75" thickBot="1">
      <c r="D24" s="454" t="s">
        <v>84</v>
      </c>
      <c r="E24" s="257" t="s">
        <v>467</v>
      </c>
      <c r="F24" s="271">
        <v>738.67469999999992</v>
      </c>
    </row>
    <row r="25" spans="4:6" ht="15.75" thickBot="1">
      <c r="D25" s="452"/>
      <c r="E25" s="257" t="s">
        <v>549</v>
      </c>
      <c r="F25" s="271">
        <v>0.21</v>
      </c>
    </row>
    <row r="26" spans="4:6" ht="15.75" thickBot="1">
      <c r="D26" s="452"/>
      <c r="E26" s="257" t="s">
        <v>1390</v>
      </c>
      <c r="F26" s="271">
        <v>28.379200000000001</v>
      </c>
    </row>
    <row r="27" spans="4:6" ht="15.75" thickBot="1">
      <c r="D27" s="452"/>
      <c r="E27" s="257" t="s">
        <v>1391</v>
      </c>
      <c r="F27" s="271">
        <v>310.5</v>
      </c>
    </row>
    <row r="28" spans="4:6" ht="15.75" thickBot="1">
      <c r="D28" s="452"/>
      <c r="E28" s="257" t="s">
        <v>465</v>
      </c>
      <c r="F28" s="271"/>
    </row>
    <row r="29" spans="4:6" ht="15.75" thickBot="1">
      <c r="D29" s="452"/>
      <c r="E29" s="257" t="s">
        <v>473</v>
      </c>
      <c r="F29" s="271"/>
    </row>
    <row r="30" spans="4:6" ht="15.75" thickBot="1">
      <c r="D30" s="452"/>
      <c r="E30" s="257" t="s">
        <v>468</v>
      </c>
      <c r="F30" s="271"/>
    </row>
    <row r="31" spans="4:6" ht="15.75" thickBot="1">
      <c r="D31" s="452"/>
      <c r="E31" s="257" t="s">
        <v>470</v>
      </c>
      <c r="F31" s="271"/>
    </row>
    <row r="32" spans="4:6" ht="15.75" thickBot="1">
      <c r="D32" s="453"/>
      <c r="E32" s="257" t="s">
        <v>482</v>
      </c>
      <c r="F32" s="271"/>
    </row>
    <row r="33" spans="4:8" ht="15.75" thickBot="1">
      <c r="D33" s="324"/>
      <c r="E33" s="257" t="s">
        <v>1392</v>
      </c>
      <c r="F33" s="271"/>
    </row>
    <row r="34" spans="4:8" ht="15.75" thickBot="1">
      <c r="D34" s="454" t="s">
        <v>87</v>
      </c>
      <c r="E34" s="257"/>
      <c r="F34" s="271"/>
    </row>
    <row r="35" spans="4:8" ht="15.75" thickBot="1">
      <c r="D35" s="452"/>
      <c r="E35" s="257"/>
      <c r="F35" s="271"/>
    </row>
    <row r="36" spans="4:8" ht="15.75" thickBot="1">
      <c r="D36" s="452"/>
      <c r="E36" s="257"/>
      <c r="F36" s="271"/>
    </row>
    <row r="37" spans="4:8" ht="15.75" thickBot="1">
      <c r="D37" s="452"/>
      <c r="E37" s="257"/>
      <c r="F37" s="271"/>
    </row>
    <row r="38" spans="4:8" ht="15.75" thickBot="1">
      <c r="D38" s="452"/>
      <c r="E38" s="257"/>
      <c r="F38" s="271"/>
    </row>
    <row r="39" spans="4:8" ht="15.75" thickBot="1">
      <c r="D39" s="453"/>
      <c r="E39" s="257"/>
      <c r="F39" s="271"/>
    </row>
    <row r="40" spans="4:8" ht="16.5" thickBot="1">
      <c r="D40" s="387" t="s">
        <v>39</v>
      </c>
      <c r="E40" s="455"/>
      <c r="F40" s="314">
        <f>SUM(F20:F39)</f>
        <v>3114.1188999999995</v>
      </c>
    </row>
    <row r="47" spans="4:8">
      <c r="D47" s="298" t="s">
        <v>1339</v>
      </c>
      <c r="H47" s="298" t="s">
        <v>1340</v>
      </c>
    </row>
    <row r="48" spans="4:8" ht="15.75" thickBot="1">
      <c r="D48" s="298" t="s">
        <v>51</v>
      </c>
      <c r="H48" s="298" t="s">
        <v>49</v>
      </c>
    </row>
    <row r="49" spans="4:8" ht="21.75" customHeight="1" thickBot="1">
      <c r="D49" s="252" t="s">
        <v>1343</v>
      </c>
      <c r="E49" s="253" t="s">
        <v>46</v>
      </c>
      <c r="F49" s="254" t="s">
        <v>48</v>
      </c>
      <c r="G49" s="252" t="s">
        <v>48</v>
      </c>
      <c r="H49" s="253" t="s">
        <v>48</v>
      </c>
    </row>
    <row r="50" spans="4:8" ht="21.75" customHeight="1" thickBot="1">
      <c r="D50" s="255"/>
      <c r="E50" s="251"/>
      <c r="F50" s="256" t="s">
        <v>50</v>
      </c>
      <c r="G50" s="255" t="s">
        <v>50</v>
      </c>
      <c r="H50" s="251" t="s">
        <v>50</v>
      </c>
    </row>
    <row r="51" spans="4:8" ht="21.75" customHeight="1" thickBot="1">
      <c r="D51" s="262" t="s">
        <v>1345</v>
      </c>
      <c r="E51" s="312" t="s">
        <v>47</v>
      </c>
      <c r="F51" s="313">
        <v>2016</v>
      </c>
      <c r="G51" s="262">
        <v>2017</v>
      </c>
      <c r="H51" s="312">
        <v>2018</v>
      </c>
    </row>
    <row r="52" spans="4:8" ht="21.75" customHeight="1" thickBot="1">
      <c r="D52" s="450" t="s">
        <v>69</v>
      </c>
      <c r="E52" s="271" t="s">
        <v>559</v>
      </c>
      <c r="F52" s="271" t="s">
        <v>1291</v>
      </c>
      <c r="G52" s="271" t="s">
        <v>1288</v>
      </c>
      <c r="H52" s="271" t="s">
        <v>1288</v>
      </c>
    </row>
    <row r="53" spans="4:8" ht="21.75" customHeight="1" thickBot="1">
      <c r="D53" s="432"/>
      <c r="E53" s="271" t="s">
        <v>560</v>
      </c>
      <c r="F53" s="271">
        <v>1300</v>
      </c>
      <c r="G53" s="271" t="s">
        <v>1288</v>
      </c>
      <c r="H53" s="271" t="s">
        <v>1288</v>
      </c>
    </row>
    <row r="54" spans="4:8" ht="15.75" thickBot="1">
      <c r="D54" s="432"/>
      <c r="E54" s="271" t="s">
        <v>561</v>
      </c>
      <c r="F54" s="271" t="s">
        <v>1291</v>
      </c>
      <c r="G54" s="271" t="s">
        <v>1288</v>
      </c>
      <c r="H54" s="271" t="s">
        <v>1288</v>
      </c>
    </row>
    <row r="55" spans="4:8" ht="21.75" customHeight="1" thickBot="1">
      <c r="D55" s="450" t="s">
        <v>84</v>
      </c>
      <c r="E55" s="271" t="s">
        <v>562</v>
      </c>
      <c r="F55" s="271">
        <v>4000</v>
      </c>
      <c r="G55" s="271">
        <v>6000</v>
      </c>
      <c r="H55" s="271">
        <v>7200</v>
      </c>
    </row>
    <row r="56" spans="4:8" ht="15.75" thickBot="1">
      <c r="D56" s="432"/>
      <c r="E56" s="271" t="s">
        <v>504</v>
      </c>
      <c r="F56" s="271">
        <v>5000</v>
      </c>
      <c r="G56" s="271">
        <v>4000</v>
      </c>
      <c r="H56" s="271">
        <v>4800</v>
      </c>
    </row>
    <row r="57" spans="4:8" ht="15.75" thickBot="1">
      <c r="D57" s="432"/>
      <c r="E57" s="271" t="s">
        <v>561</v>
      </c>
      <c r="F57" s="271">
        <v>900</v>
      </c>
      <c r="G57" s="271" t="s">
        <v>1288</v>
      </c>
      <c r="H57" s="271" t="s">
        <v>1288</v>
      </c>
    </row>
    <row r="58" spans="4:8" ht="16.5" thickBot="1">
      <c r="D58" s="1" t="s">
        <v>39</v>
      </c>
      <c r="E58" s="305"/>
      <c r="F58" s="305">
        <f>SUM(F52:F57)</f>
        <v>11200</v>
      </c>
      <c r="G58" s="305">
        <f>SUM(G55:G57)</f>
        <v>10000</v>
      </c>
      <c r="H58" s="305">
        <f>SUM(H55:H57)</f>
        <v>12000</v>
      </c>
    </row>
    <row r="65" spans="4:8">
      <c r="D65" s="298" t="s">
        <v>1366</v>
      </c>
      <c r="H65" s="298" t="s">
        <v>1340</v>
      </c>
    </row>
    <row r="66" spans="4:8" ht="15.75" thickBot="1">
      <c r="D66" s="298" t="s">
        <v>51</v>
      </c>
      <c r="H66" s="298" t="s">
        <v>49</v>
      </c>
    </row>
    <row r="67" spans="4:8" ht="16.5" thickBot="1">
      <c r="D67" s="252" t="s">
        <v>1343</v>
      </c>
      <c r="E67" s="253" t="s">
        <v>46</v>
      </c>
      <c r="F67" s="254" t="s">
        <v>48</v>
      </c>
      <c r="G67" s="252" t="s">
        <v>48</v>
      </c>
      <c r="H67" s="253" t="s">
        <v>48</v>
      </c>
    </row>
    <row r="68" spans="4:8" ht="16.5" thickBot="1">
      <c r="D68" s="255"/>
      <c r="E68" s="251"/>
      <c r="F68" s="256" t="s">
        <v>50</v>
      </c>
      <c r="G68" s="255" t="s">
        <v>50</v>
      </c>
      <c r="H68" s="251" t="s">
        <v>50</v>
      </c>
    </row>
    <row r="69" spans="4:8" ht="16.5" thickBot="1">
      <c r="D69" s="262" t="s">
        <v>1345</v>
      </c>
      <c r="E69" s="312" t="s">
        <v>47</v>
      </c>
      <c r="F69" s="313">
        <v>2016</v>
      </c>
      <c r="G69" s="262">
        <v>2017</v>
      </c>
      <c r="H69" s="312">
        <v>2018</v>
      </c>
    </row>
    <row r="70" spans="4:8" ht="15.75" thickBot="1">
      <c r="D70" s="450" t="s">
        <v>69</v>
      </c>
      <c r="E70" s="271"/>
      <c r="F70" s="271" t="s">
        <v>1288</v>
      </c>
      <c r="G70" s="271" t="s">
        <v>1288</v>
      </c>
      <c r="H70" s="271"/>
    </row>
    <row r="71" spans="4:8" ht="15.75" thickBot="1">
      <c r="D71" s="432"/>
      <c r="E71" s="271"/>
      <c r="F71" s="271" t="s">
        <v>1288</v>
      </c>
      <c r="G71" s="271" t="s">
        <v>1288</v>
      </c>
      <c r="H71" s="271"/>
    </row>
    <row r="72" spans="4:8" ht="15.75" thickBot="1">
      <c r="D72" s="432"/>
      <c r="E72" s="271"/>
      <c r="F72" s="271" t="s">
        <v>1288</v>
      </c>
      <c r="G72" s="271" t="s">
        <v>1288</v>
      </c>
      <c r="H72" s="271"/>
    </row>
    <row r="73" spans="4:8" ht="15.75" thickBot="1">
      <c r="D73" s="450" t="s">
        <v>84</v>
      </c>
      <c r="E73" s="271" t="s">
        <v>86</v>
      </c>
      <c r="F73" s="271" t="s">
        <v>1288</v>
      </c>
      <c r="G73" s="271" t="s">
        <v>1288</v>
      </c>
      <c r="H73" s="271">
        <v>21737</v>
      </c>
    </row>
    <row r="74" spans="4:8" ht="15.75" thickBot="1">
      <c r="D74" s="432"/>
      <c r="E74" s="271"/>
      <c r="F74" s="271" t="s">
        <v>1288</v>
      </c>
      <c r="G74" s="271" t="s">
        <v>1288</v>
      </c>
      <c r="H74" s="271"/>
    </row>
    <row r="75" spans="4:8" ht="15.75" thickBot="1">
      <c r="D75" s="432"/>
      <c r="E75" s="271"/>
      <c r="F75" s="271" t="s">
        <v>1288</v>
      </c>
      <c r="G75" s="271" t="s">
        <v>1288</v>
      </c>
      <c r="H75" s="271"/>
    </row>
    <row r="76" spans="4:8" ht="16.5" thickBot="1">
      <c r="D76" s="1" t="s">
        <v>39</v>
      </c>
      <c r="E76" s="316"/>
      <c r="F76" s="316" t="s">
        <v>1288</v>
      </c>
      <c r="G76" s="316" t="s">
        <v>1288</v>
      </c>
      <c r="H76" s="316">
        <f>SUM(H70:H75)</f>
        <v>21737</v>
      </c>
    </row>
    <row r="82" spans="4:8">
      <c r="D82" s="298" t="s">
        <v>1394</v>
      </c>
      <c r="H82" s="298" t="s">
        <v>1340</v>
      </c>
    </row>
    <row r="83" spans="4:8" ht="15.75" thickBot="1">
      <c r="D83" s="298" t="s">
        <v>51</v>
      </c>
      <c r="G83" s="298" t="s">
        <v>49</v>
      </c>
    </row>
    <row r="84" spans="4:8" ht="16.5" thickBot="1">
      <c r="D84" s="252" t="s">
        <v>1343</v>
      </c>
      <c r="E84" s="253" t="s">
        <v>46</v>
      </c>
      <c r="F84" s="254" t="s">
        <v>48</v>
      </c>
    </row>
    <row r="85" spans="4:8" ht="16.5" thickBot="1">
      <c r="D85" s="255"/>
      <c r="E85" s="251"/>
      <c r="F85" s="256" t="s">
        <v>50</v>
      </c>
    </row>
    <row r="86" spans="4:8" ht="16.5" thickBot="1">
      <c r="D86" s="262" t="s">
        <v>1345</v>
      </c>
      <c r="E86" s="312" t="s">
        <v>47</v>
      </c>
      <c r="F86" s="313">
        <v>2018</v>
      </c>
    </row>
    <row r="87" spans="4:8" ht="15" customHeight="1" thickBot="1">
      <c r="D87" s="431" t="s">
        <v>69</v>
      </c>
      <c r="E87" s="271" t="s">
        <v>1395</v>
      </c>
      <c r="F87" s="271">
        <v>350</v>
      </c>
    </row>
    <row r="88" spans="4:8" ht="15.75" thickBot="1">
      <c r="D88" s="432"/>
      <c r="E88" s="271"/>
      <c r="F88" s="271"/>
    </row>
    <row r="89" spans="4:8" ht="15.75" thickBot="1">
      <c r="D89" s="432"/>
      <c r="E89" s="271"/>
      <c r="F89" s="271"/>
    </row>
    <row r="90" spans="4:8" ht="15.75" thickBot="1">
      <c r="D90" s="450" t="s">
        <v>84</v>
      </c>
      <c r="E90" s="271" t="s">
        <v>842</v>
      </c>
      <c r="F90" s="271">
        <v>101.45</v>
      </c>
    </row>
    <row r="91" spans="4:8" ht="15.75" thickBot="1">
      <c r="D91" s="432"/>
      <c r="E91" s="271"/>
      <c r="F91" s="271"/>
    </row>
    <row r="92" spans="4:8" ht="15.75" thickBot="1">
      <c r="D92" s="432"/>
      <c r="E92" s="271"/>
      <c r="F92" s="271"/>
    </row>
    <row r="93" spans="4:8" ht="16.5" thickBot="1">
      <c r="D93" s="1" t="s">
        <v>39</v>
      </c>
      <c r="E93" s="258"/>
      <c r="F93" s="290">
        <f>SUM(F87:F92)</f>
        <v>451.45</v>
      </c>
    </row>
    <row r="99" spans="4:8">
      <c r="D99" s="298" t="s">
        <v>1427</v>
      </c>
      <c r="H99" s="298" t="s">
        <v>1428</v>
      </c>
    </row>
    <row r="100" spans="4:8" ht="15.75" thickBot="1">
      <c r="D100" s="298" t="s">
        <v>51</v>
      </c>
      <c r="H100" s="298" t="s">
        <v>49</v>
      </c>
    </row>
    <row r="101" spans="4:8" ht="16.5" thickBot="1">
      <c r="D101" s="252" t="s">
        <v>1343</v>
      </c>
      <c r="E101" s="253" t="s">
        <v>46</v>
      </c>
      <c r="F101" s="254" t="s">
        <v>48</v>
      </c>
      <c r="G101" s="252" t="s">
        <v>48</v>
      </c>
      <c r="H101" s="21"/>
    </row>
    <row r="102" spans="4:8" ht="16.5" thickBot="1">
      <c r="D102" s="255"/>
      <c r="E102" s="251"/>
      <c r="F102" s="256" t="s">
        <v>50</v>
      </c>
      <c r="G102" s="255" t="s">
        <v>50</v>
      </c>
      <c r="H102" s="22"/>
    </row>
    <row r="103" spans="4:8" ht="16.5" thickBot="1">
      <c r="D103" s="262" t="s">
        <v>1346</v>
      </c>
      <c r="E103" s="312" t="s">
        <v>47</v>
      </c>
      <c r="F103" s="313">
        <v>2017</v>
      </c>
      <c r="G103" s="262">
        <v>2018</v>
      </c>
      <c r="H103" s="50"/>
    </row>
    <row r="104" spans="4:8" ht="37.5" customHeight="1" thickBot="1">
      <c r="D104" s="119" t="s">
        <v>843</v>
      </c>
      <c r="E104" s="271" t="s">
        <v>937</v>
      </c>
      <c r="F104" s="271">
        <v>320</v>
      </c>
      <c r="G104" s="271">
        <v>420</v>
      </c>
      <c r="H104" s="300"/>
    </row>
    <row r="105" spans="4:8" ht="15.75" thickBot="1">
      <c r="D105" s="439" t="s">
        <v>84</v>
      </c>
      <c r="E105" s="271" t="s">
        <v>1293</v>
      </c>
      <c r="F105" s="271">
        <v>300</v>
      </c>
      <c r="G105" s="271"/>
      <c r="H105" s="300"/>
    </row>
    <row r="106" spans="4:8" ht="15.75" thickBot="1">
      <c r="D106" s="440"/>
      <c r="E106" s="271" t="s">
        <v>1294</v>
      </c>
      <c r="F106" s="271">
        <v>200</v>
      </c>
      <c r="G106" s="271"/>
      <c r="H106" s="300"/>
    </row>
    <row r="107" spans="4:8" ht="15.75" thickBot="1">
      <c r="D107" s="440"/>
      <c r="E107" s="271" t="s">
        <v>1295</v>
      </c>
      <c r="F107" s="271">
        <v>6</v>
      </c>
      <c r="G107" s="271"/>
    </row>
    <row r="108" spans="4:8" ht="15.75" thickBot="1">
      <c r="D108" s="441"/>
      <c r="E108" s="271" t="s">
        <v>1248</v>
      </c>
      <c r="F108" s="271">
        <v>3</v>
      </c>
      <c r="G108" s="271"/>
    </row>
    <row r="109" spans="4:8" ht="21" customHeight="1" thickBot="1">
      <c r="D109" s="436" t="s">
        <v>87</v>
      </c>
      <c r="E109" s="271" t="s">
        <v>1011</v>
      </c>
      <c r="F109" s="271">
        <v>3</v>
      </c>
      <c r="G109" s="271"/>
    </row>
    <row r="110" spans="4:8" ht="15.75" thickBot="1">
      <c r="D110" s="437"/>
      <c r="E110" s="271" t="s">
        <v>1293</v>
      </c>
      <c r="F110" s="271" t="s">
        <v>1288</v>
      </c>
      <c r="G110" s="271"/>
    </row>
    <row r="111" spans="4:8" ht="15.75" thickBot="1">
      <c r="D111" s="438"/>
      <c r="E111" s="271" t="s">
        <v>1294</v>
      </c>
      <c r="F111" s="271" t="s">
        <v>1288</v>
      </c>
      <c r="G111" s="271"/>
    </row>
    <row r="112" spans="4:8" ht="16.5" thickBot="1">
      <c r="D112" s="115" t="s">
        <v>39</v>
      </c>
      <c r="E112" s="290"/>
      <c r="F112" s="290">
        <v>832</v>
      </c>
      <c r="G112" s="290">
        <v>420</v>
      </c>
    </row>
    <row r="118" spans="4:8">
      <c r="D118" s="298" t="s">
        <v>1429</v>
      </c>
      <c r="H118" s="298" t="s">
        <v>1430</v>
      </c>
    </row>
    <row r="119" spans="4:8" ht="15.75" thickBot="1">
      <c r="D119" s="298" t="s">
        <v>51</v>
      </c>
      <c r="H119" s="298" t="s">
        <v>49</v>
      </c>
    </row>
    <row r="120" spans="4:8" ht="15" customHeight="1" thickBot="1">
      <c r="D120" s="252" t="s">
        <v>1343</v>
      </c>
      <c r="E120" s="253" t="s">
        <v>46</v>
      </c>
      <c r="F120" s="254" t="s">
        <v>48</v>
      </c>
      <c r="G120" s="252" t="s">
        <v>48</v>
      </c>
      <c r="H120" s="245"/>
    </row>
    <row r="121" spans="4:8" ht="15.75" customHeight="1" thickBot="1">
      <c r="D121" s="255"/>
      <c r="E121" s="251"/>
      <c r="F121" s="256" t="s">
        <v>50</v>
      </c>
      <c r="G121" s="255" t="s">
        <v>50</v>
      </c>
      <c r="H121" s="246"/>
    </row>
    <row r="122" spans="4:8" ht="16.5" thickBot="1">
      <c r="D122" s="262" t="s">
        <v>1346</v>
      </c>
      <c r="E122" s="312" t="s">
        <v>47</v>
      </c>
      <c r="F122" s="313">
        <v>2017</v>
      </c>
      <c r="G122" s="262">
        <v>2018</v>
      </c>
      <c r="H122" s="325"/>
    </row>
    <row r="123" spans="4:8" ht="25.5" thickBot="1">
      <c r="D123" s="119" t="s">
        <v>843</v>
      </c>
      <c r="E123" s="326"/>
      <c r="F123" s="327"/>
      <c r="G123" s="328"/>
    </row>
    <row r="124" spans="4:8" ht="15.75" thickBot="1">
      <c r="D124" s="439" t="s">
        <v>84</v>
      </c>
      <c r="E124" s="271" t="s">
        <v>1293</v>
      </c>
      <c r="F124" s="271"/>
      <c r="G124" s="271">
        <v>10</v>
      </c>
    </row>
    <row r="125" spans="4:8" ht="15.75" thickBot="1">
      <c r="D125" s="440"/>
      <c r="E125" s="271" t="s">
        <v>1294</v>
      </c>
      <c r="F125" s="271"/>
      <c r="G125" s="271"/>
    </row>
    <row r="126" spans="4:8" ht="15.75" thickBot="1">
      <c r="D126" s="440"/>
      <c r="E126" s="271"/>
      <c r="F126" s="271"/>
      <c r="G126" s="271"/>
    </row>
    <row r="127" spans="4:8" ht="15.75" thickBot="1">
      <c r="D127" s="441"/>
      <c r="E127" s="271"/>
      <c r="F127" s="271"/>
      <c r="G127" s="271"/>
    </row>
    <row r="128" spans="4:8" ht="15.75" thickBot="1">
      <c r="D128" s="436" t="s">
        <v>87</v>
      </c>
      <c r="E128" s="271"/>
      <c r="F128" s="271"/>
      <c r="G128" s="271"/>
    </row>
    <row r="129" spans="4:8" ht="15.75" thickBot="1">
      <c r="D129" s="437"/>
      <c r="E129" s="271"/>
      <c r="F129" s="271"/>
      <c r="G129" s="271"/>
    </row>
    <row r="130" spans="4:8" ht="15.75" thickBot="1">
      <c r="D130" s="438"/>
      <c r="E130" s="271"/>
      <c r="F130" s="271"/>
      <c r="G130" s="271"/>
    </row>
    <row r="131" spans="4:8" ht="16.5" thickBot="1">
      <c r="D131" s="115" t="s">
        <v>39</v>
      </c>
      <c r="E131" s="11"/>
      <c r="F131" s="118"/>
      <c r="G131" s="317">
        <v>10</v>
      </c>
    </row>
    <row r="132" spans="4:8" ht="15.75">
      <c r="D132" s="12"/>
      <c r="E132" s="13"/>
      <c r="F132" s="244"/>
      <c r="G132" s="244"/>
      <c r="H132" s="244"/>
    </row>
    <row r="133" spans="4:8" ht="15.75">
      <c r="D133" s="12"/>
      <c r="E133" s="13"/>
      <c r="F133" s="244"/>
      <c r="G133" s="244"/>
      <c r="H133" s="244"/>
    </row>
    <row r="134" spans="4:8" ht="15.75">
      <c r="D134" s="12"/>
      <c r="E134" s="13"/>
      <c r="F134" s="244"/>
      <c r="G134" s="244"/>
      <c r="H134" s="244"/>
    </row>
    <row r="135" spans="4:8" ht="15.75">
      <c r="D135" s="12" t="s">
        <v>1431</v>
      </c>
      <c r="E135" s="13"/>
      <c r="F135" s="244" t="s">
        <v>1432</v>
      </c>
      <c r="G135" s="244"/>
    </row>
    <row r="136" spans="4:8" ht="16.5" thickBot="1">
      <c r="D136" s="12" t="s">
        <v>51</v>
      </c>
      <c r="E136" s="13"/>
      <c r="F136" s="244" t="s">
        <v>49</v>
      </c>
      <c r="G136" s="244"/>
    </row>
    <row r="137" spans="4:8" ht="16.5" thickBot="1">
      <c r="D137" s="319" t="s">
        <v>1343</v>
      </c>
      <c r="E137" s="253" t="s">
        <v>46</v>
      </c>
      <c r="F137" s="254" t="s">
        <v>48</v>
      </c>
      <c r="G137" s="329"/>
      <c r="H137" s="244"/>
    </row>
    <row r="138" spans="4:8" ht="16.5" thickBot="1">
      <c r="D138" s="255"/>
      <c r="E138" s="251"/>
      <c r="F138" s="256" t="s">
        <v>50</v>
      </c>
      <c r="G138" s="329"/>
      <c r="H138" s="244"/>
    </row>
    <row r="139" spans="4:8" ht="16.5" thickBot="1">
      <c r="D139" s="320" t="s">
        <v>1346</v>
      </c>
      <c r="E139" s="312" t="s">
        <v>47</v>
      </c>
      <c r="F139" s="313">
        <v>2018</v>
      </c>
      <c r="G139" s="329"/>
      <c r="H139" s="244"/>
    </row>
    <row r="140" spans="4:8" ht="16.5" thickBot="1">
      <c r="D140" s="443" t="s">
        <v>1373</v>
      </c>
      <c r="E140" s="271" t="s">
        <v>1402</v>
      </c>
      <c r="F140" s="271">
        <v>15</v>
      </c>
      <c r="G140" s="329"/>
      <c r="H140" s="244"/>
    </row>
    <row r="141" spans="4:8" ht="16.5" thickBot="1">
      <c r="D141" s="444"/>
      <c r="E141" s="271"/>
      <c r="F141" s="271"/>
      <c r="G141" s="329"/>
      <c r="H141" s="244"/>
    </row>
    <row r="142" spans="4:8" ht="16.5" thickBot="1">
      <c r="D142" s="444"/>
      <c r="E142" s="271"/>
      <c r="F142" s="271"/>
      <c r="G142" s="329"/>
      <c r="H142" s="244"/>
    </row>
    <row r="143" spans="4:8" ht="16.5" thickBot="1">
      <c r="D143" s="444"/>
      <c r="E143" s="271"/>
      <c r="F143" s="271"/>
      <c r="G143" s="329"/>
      <c r="H143" s="244"/>
    </row>
    <row r="144" spans="4:8" ht="16.5" thickBot="1">
      <c r="D144" s="445"/>
      <c r="E144" s="271"/>
      <c r="F144" s="271"/>
      <c r="G144" s="329"/>
      <c r="H144" s="244"/>
    </row>
    <row r="145" spans="4:8" ht="16.5" thickBot="1">
      <c r="D145" s="443" t="s">
        <v>1417</v>
      </c>
      <c r="E145" s="271" t="s">
        <v>1403</v>
      </c>
      <c r="F145" s="271">
        <v>800</v>
      </c>
      <c r="G145" s="329"/>
      <c r="H145" s="244"/>
    </row>
    <row r="146" spans="4:8" ht="16.5" thickBot="1">
      <c r="D146" s="444"/>
      <c r="E146" s="271"/>
      <c r="F146" s="271"/>
      <c r="G146" s="329"/>
      <c r="H146" s="244"/>
    </row>
    <row r="147" spans="4:8" ht="16.5" thickBot="1">
      <c r="D147" s="444"/>
      <c r="E147" s="271"/>
      <c r="F147" s="271"/>
      <c r="G147" s="329"/>
      <c r="H147" s="244"/>
    </row>
    <row r="148" spans="4:8" ht="16.5" thickBot="1">
      <c r="D148" s="444"/>
      <c r="E148" s="271"/>
      <c r="F148" s="271"/>
      <c r="G148" s="329"/>
      <c r="H148" s="244"/>
    </row>
    <row r="149" spans="4:8" ht="16.5" thickBot="1">
      <c r="D149" s="444"/>
      <c r="E149" s="318"/>
      <c r="F149" s="318"/>
      <c r="G149" s="329"/>
      <c r="H149" s="244"/>
    </row>
    <row r="150" spans="4:8" ht="16.5" thickBot="1">
      <c r="D150" s="1" t="s">
        <v>39</v>
      </c>
      <c r="E150" s="305"/>
      <c r="F150" s="305">
        <v>815</v>
      </c>
      <c r="G150" s="329"/>
      <c r="H150" s="244"/>
    </row>
    <row r="151" spans="4:8" ht="15.75">
      <c r="D151" s="12"/>
      <c r="E151" s="13"/>
      <c r="F151" s="244"/>
      <c r="G151" s="244"/>
      <c r="H151" s="244"/>
    </row>
    <row r="152" spans="4:8" ht="15.75">
      <c r="D152" s="12"/>
      <c r="E152" s="13"/>
      <c r="F152" s="244"/>
      <c r="G152" s="244"/>
      <c r="H152" s="244"/>
    </row>
    <row r="153" spans="4:8" ht="15.75">
      <c r="D153" s="12"/>
      <c r="E153" s="13"/>
      <c r="F153" s="244"/>
      <c r="G153" s="244"/>
      <c r="H153" s="244"/>
    </row>
    <row r="155" spans="4:8" ht="15" customHeight="1">
      <c r="D155" s="298" t="s">
        <v>1433</v>
      </c>
      <c r="G155" s="298" t="s">
        <v>1434</v>
      </c>
    </row>
    <row r="156" spans="4:8" ht="37.5" customHeight="1" thickBot="1">
      <c r="D156" s="298" t="s">
        <v>51</v>
      </c>
      <c r="G156" s="298" t="s">
        <v>49</v>
      </c>
    </row>
    <row r="157" spans="4:8" ht="17.25" customHeight="1" thickBot="1">
      <c r="D157" s="319" t="s">
        <v>1414</v>
      </c>
      <c r="E157" s="253" t="s">
        <v>46</v>
      </c>
      <c r="F157" s="254" t="s">
        <v>48</v>
      </c>
    </row>
    <row r="158" spans="4:8" ht="17.25" customHeight="1" thickBot="1">
      <c r="D158" s="255"/>
      <c r="E158" s="251"/>
      <c r="F158" s="256" t="s">
        <v>50</v>
      </c>
    </row>
    <row r="159" spans="4:8" ht="23.25" customHeight="1" thickBot="1">
      <c r="D159" s="320" t="s">
        <v>1346</v>
      </c>
      <c r="E159" s="312" t="s">
        <v>47</v>
      </c>
      <c r="F159" s="313">
        <v>2018</v>
      </c>
    </row>
    <row r="160" spans="4:8" ht="19.5" customHeight="1" thickBot="1">
      <c r="D160" s="330"/>
      <c r="E160" s="271" t="s">
        <v>1135</v>
      </c>
      <c r="F160" s="271">
        <v>22203</v>
      </c>
    </row>
    <row r="161" spans="4:6" ht="16.5" thickBot="1">
      <c r="D161" s="321" t="s">
        <v>69</v>
      </c>
      <c r="E161" s="271" t="s">
        <v>937</v>
      </c>
      <c r="F161" s="271">
        <v>29994</v>
      </c>
    </row>
    <row r="162" spans="4:6" ht="19.5" customHeight="1" thickBot="1">
      <c r="D162" s="321"/>
      <c r="E162" s="271" t="s">
        <v>482</v>
      </c>
      <c r="F162" s="271">
        <v>430578</v>
      </c>
    </row>
    <row r="163" spans="4:6" ht="16.5" thickBot="1">
      <c r="D163" s="321"/>
      <c r="E163" s="271" t="s">
        <v>1132</v>
      </c>
      <c r="F163" s="271">
        <v>2410</v>
      </c>
    </row>
    <row r="164" spans="4:6" ht="19.5" customHeight="1" thickBot="1">
      <c r="D164" s="321"/>
      <c r="E164" s="271" t="s">
        <v>1133</v>
      </c>
      <c r="F164" s="271">
        <v>50265</v>
      </c>
    </row>
    <row r="165" spans="4:6" ht="16.5" thickBot="1">
      <c r="D165" s="321"/>
      <c r="E165" s="271" t="s">
        <v>1136</v>
      </c>
      <c r="F165" s="271">
        <v>25130</v>
      </c>
    </row>
    <row r="166" spans="4:6" ht="19.5" customHeight="1" thickBot="1">
      <c r="D166" s="321"/>
      <c r="E166" s="271" t="s">
        <v>1134</v>
      </c>
      <c r="F166" s="271">
        <v>24562</v>
      </c>
    </row>
    <row r="167" spans="4:6" ht="16.5" thickBot="1">
      <c r="D167" s="322"/>
      <c r="E167" s="271" t="s">
        <v>1126</v>
      </c>
      <c r="F167" s="271">
        <v>155</v>
      </c>
    </row>
    <row r="168" spans="4:6" ht="19.5" customHeight="1" thickBot="1">
      <c r="D168" s="442" t="s">
        <v>84</v>
      </c>
      <c r="E168" s="271" t="s">
        <v>482</v>
      </c>
      <c r="F168" s="271">
        <v>105655</v>
      </c>
    </row>
    <row r="169" spans="4:6" ht="15.75" thickBot="1">
      <c r="D169" s="442"/>
      <c r="E169" s="271" t="s">
        <v>1135</v>
      </c>
      <c r="F169" s="271">
        <v>41510</v>
      </c>
    </row>
    <row r="170" spans="4:6" ht="19.5" customHeight="1" thickBot="1">
      <c r="D170" s="442"/>
      <c r="E170" s="271" t="s">
        <v>1134</v>
      </c>
      <c r="F170" s="271">
        <v>352</v>
      </c>
    </row>
    <row r="171" spans="4:6" ht="15.75" thickBot="1">
      <c r="D171" s="442"/>
      <c r="E171" s="271" t="s">
        <v>1133</v>
      </c>
      <c r="F171" s="271">
        <v>17835</v>
      </c>
    </row>
    <row r="172" spans="4:6" ht="18" customHeight="1" thickBot="1">
      <c r="D172" s="442"/>
      <c r="E172" s="271" t="s">
        <v>1130</v>
      </c>
      <c r="F172" s="271">
        <v>8</v>
      </c>
    </row>
    <row r="173" spans="4:6" ht="19.5" customHeight="1" thickTop="1" thickBot="1">
      <c r="D173" s="434" t="s">
        <v>87</v>
      </c>
      <c r="E173" s="271" t="s">
        <v>1135</v>
      </c>
      <c r="F173" s="271">
        <v>178358</v>
      </c>
    </row>
    <row r="174" spans="4:6" ht="15.75" thickBot="1">
      <c r="D174" s="435"/>
      <c r="E174" s="271" t="s">
        <v>1133</v>
      </c>
      <c r="F174" s="271">
        <v>112800</v>
      </c>
    </row>
    <row r="175" spans="4:6" ht="15.75" thickBot="1">
      <c r="D175" s="435"/>
      <c r="E175" s="271" t="s">
        <v>482</v>
      </c>
      <c r="F175" s="271">
        <v>515211</v>
      </c>
    </row>
    <row r="176" spans="4:6" ht="19.5" customHeight="1" thickBot="1">
      <c r="D176" s="435"/>
      <c r="E176" s="271" t="s">
        <v>1132</v>
      </c>
      <c r="F176" s="271">
        <v>4426</v>
      </c>
    </row>
    <row r="177" spans="4:6" ht="15.75" thickBot="1">
      <c r="D177" s="435"/>
      <c r="E177" s="271" t="s">
        <v>1130</v>
      </c>
      <c r="F177" s="271">
        <v>3</v>
      </c>
    </row>
    <row r="178" spans="4:6" ht="19.5" customHeight="1" thickBot="1">
      <c r="D178" s="435"/>
      <c r="E178" s="271" t="s">
        <v>543</v>
      </c>
      <c r="F178" s="271">
        <v>2</v>
      </c>
    </row>
    <row r="179" spans="4:6" ht="18.75" thickBot="1">
      <c r="D179" s="323" t="s">
        <v>182</v>
      </c>
      <c r="E179" s="315"/>
      <c r="F179" s="315">
        <f>SUM(F160:F178)</f>
        <v>1561457</v>
      </c>
    </row>
    <row r="185" spans="4:6" ht="22.5" customHeight="1" thickBot="1">
      <c r="D185" s="298" t="s">
        <v>1435</v>
      </c>
      <c r="F185" s="298" t="s">
        <v>1436</v>
      </c>
    </row>
    <row r="186" spans="4:6" ht="16.5" thickBot="1">
      <c r="D186" s="319" t="s">
        <v>1416</v>
      </c>
      <c r="E186" s="253" t="s">
        <v>46</v>
      </c>
      <c r="F186" s="254" t="s">
        <v>1247</v>
      </c>
    </row>
    <row r="187" spans="4:6" ht="16.5" thickBot="1">
      <c r="D187" s="255"/>
      <c r="E187" s="251"/>
      <c r="F187" s="256"/>
    </row>
    <row r="188" spans="4:6" ht="15.75" customHeight="1" thickBot="1">
      <c r="D188" s="320" t="s">
        <v>1415</v>
      </c>
      <c r="E188" s="312" t="s">
        <v>47</v>
      </c>
      <c r="F188" s="313">
        <v>2018</v>
      </c>
    </row>
    <row r="189" spans="4:6" ht="15.75" thickBot="1">
      <c r="D189" s="446" t="s">
        <v>69</v>
      </c>
      <c r="E189" s="271"/>
      <c r="F189" s="271"/>
    </row>
    <row r="190" spans="4:6" ht="15.75" thickBot="1">
      <c r="D190" s="447"/>
      <c r="E190" s="271"/>
      <c r="F190" s="271"/>
    </row>
    <row r="191" spans="4:6" ht="15.75" thickBot="1">
      <c r="D191" s="448" t="s">
        <v>84</v>
      </c>
      <c r="E191" s="271" t="s">
        <v>482</v>
      </c>
      <c r="F191" s="271">
        <v>36</v>
      </c>
    </row>
    <row r="192" spans="4:6" ht="15.75" thickBot="1">
      <c r="D192" s="442"/>
      <c r="E192" s="271"/>
      <c r="F192" s="271"/>
    </row>
    <row r="193" spans="4:7" ht="15.75" thickBot="1">
      <c r="D193" s="442"/>
      <c r="E193" s="271"/>
      <c r="F193" s="271"/>
    </row>
    <row r="194" spans="4:7" ht="15.75" thickBot="1">
      <c r="D194" s="442"/>
      <c r="E194" s="271"/>
      <c r="F194" s="271"/>
    </row>
    <row r="195" spans="4:7" ht="15.75" thickBot="1">
      <c r="D195" s="442"/>
      <c r="E195" s="271"/>
      <c r="F195" s="271"/>
    </row>
    <row r="196" spans="4:7" ht="15.75" thickBot="1">
      <c r="D196" s="449"/>
      <c r="E196" s="271"/>
      <c r="F196" s="271"/>
    </row>
    <row r="197" spans="4:7" ht="16.5" thickTop="1" thickBot="1">
      <c r="D197" s="434" t="s">
        <v>87</v>
      </c>
      <c r="E197" s="271"/>
      <c r="F197" s="271"/>
    </row>
    <row r="198" spans="4:7" ht="15.75" thickBot="1">
      <c r="D198" s="435"/>
      <c r="E198" s="271"/>
      <c r="F198" s="271"/>
    </row>
    <row r="199" spans="4:7" ht="15.75" thickBot="1">
      <c r="D199" s="435"/>
      <c r="E199" s="271"/>
      <c r="F199" s="271"/>
    </row>
    <row r="200" spans="4:7" ht="24.75" customHeight="1" thickBot="1">
      <c r="D200" s="435"/>
      <c r="E200" s="271"/>
      <c r="F200" s="271"/>
    </row>
    <row r="201" spans="4:7" ht="15.75" thickBot="1">
      <c r="D201" s="435"/>
      <c r="E201" s="271"/>
      <c r="F201" s="271"/>
    </row>
    <row r="202" spans="4:7" ht="21" customHeight="1" thickBot="1">
      <c r="D202" s="435"/>
      <c r="E202" s="271"/>
      <c r="F202" s="271"/>
    </row>
    <row r="203" spans="4:7" ht="29.25" customHeight="1" thickBot="1">
      <c r="D203" s="435"/>
      <c r="E203" s="271"/>
      <c r="F203" s="271"/>
    </row>
    <row r="204" spans="4:7" ht="15.75" thickBot="1">
      <c r="D204" s="435"/>
      <c r="E204" s="271"/>
      <c r="F204" s="271"/>
    </row>
    <row r="205" spans="4:7" ht="15.75" thickBot="1">
      <c r="D205" s="435"/>
      <c r="E205" s="271"/>
      <c r="F205" s="271"/>
    </row>
    <row r="206" spans="4:7" ht="18.75" thickBot="1">
      <c r="D206" s="323" t="s">
        <v>182</v>
      </c>
      <c r="E206" s="305"/>
      <c r="F206" s="305">
        <f>SUM(F189:F205)</f>
        <v>36</v>
      </c>
      <c r="G206" s="298">
        <f>F206/1000</f>
        <v>3.5999999999999997E-2</v>
      </c>
    </row>
    <row r="215" ht="24.75" customHeight="1"/>
    <row r="221" ht="21" customHeight="1"/>
    <row r="222" ht="22.5" customHeight="1"/>
    <row r="242" ht="21" customHeight="1"/>
    <row r="245" ht="21" customHeight="1"/>
  </sheetData>
  <mergeCells count="23">
    <mergeCell ref="D73:D75"/>
    <mergeCell ref="D11:E11"/>
    <mergeCell ref="D52:D54"/>
    <mergeCell ref="D20:D23"/>
    <mergeCell ref="D24:D32"/>
    <mergeCell ref="D34:D39"/>
    <mergeCell ref="D40:E40"/>
    <mergeCell ref="D7:D9"/>
    <mergeCell ref="D197:D205"/>
    <mergeCell ref="D109:D111"/>
    <mergeCell ref="D105:D108"/>
    <mergeCell ref="D173:D178"/>
    <mergeCell ref="D168:D172"/>
    <mergeCell ref="D140:D144"/>
    <mergeCell ref="D145:D149"/>
    <mergeCell ref="D189:D190"/>
    <mergeCell ref="D191:D196"/>
    <mergeCell ref="D87:D89"/>
    <mergeCell ref="D90:D92"/>
    <mergeCell ref="D124:D127"/>
    <mergeCell ref="D128:D130"/>
    <mergeCell ref="D55:D57"/>
    <mergeCell ref="D70:D7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80"/>
  <sheetViews>
    <sheetView rightToLeft="1" topLeftCell="A159" zoomScale="90" zoomScaleNormal="90" workbookViewId="0">
      <selection activeCell="E168" sqref="E168"/>
    </sheetView>
  </sheetViews>
  <sheetFormatPr defaultColWidth="9.140625" defaultRowHeight="15"/>
  <cols>
    <col min="1" max="1" width="18.140625" style="298" customWidth="1"/>
    <col min="2" max="2" width="24.5703125" style="298" customWidth="1"/>
    <col min="3" max="3" width="16.28515625" style="298" customWidth="1"/>
    <col min="4" max="4" width="13.7109375" style="298" customWidth="1"/>
    <col min="5" max="5" width="13" style="298" customWidth="1"/>
    <col min="6" max="6" width="13.42578125" style="298" customWidth="1"/>
    <col min="7" max="7" width="9.140625" style="298"/>
    <col min="8" max="8" width="17.140625" style="298" customWidth="1"/>
    <col min="9" max="9" width="20.28515625" style="298" customWidth="1"/>
    <col min="10" max="12" width="17.140625" style="298" customWidth="1"/>
    <col min="13" max="16384" width="9.140625" style="298"/>
  </cols>
  <sheetData>
    <row r="1" spans="2:12">
      <c r="B1" s="298" t="s">
        <v>54</v>
      </c>
      <c r="F1" s="298" t="s">
        <v>55</v>
      </c>
    </row>
    <row r="2" spans="2:12">
      <c r="B2" s="298" t="s">
        <v>1437</v>
      </c>
      <c r="F2" s="298" t="s">
        <v>1438</v>
      </c>
    </row>
    <row r="3" spans="2:12" ht="15.75" thickBot="1">
      <c r="B3" s="298" t="s">
        <v>91</v>
      </c>
      <c r="F3" s="298" t="s">
        <v>90</v>
      </c>
    </row>
    <row r="4" spans="2:12" ht="16.5" thickBot="1">
      <c r="B4" s="319" t="s">
        <v>1347</v>
      </c>
      <c r="C4" s="253" t="s">
        <v>46</v>
      </c>
      <c r="D4" s="254" t="s">
        <v>48</v>
      </c>
      <c r="E4" s="319" t="s">
        <v>48</v>
      </c>
      <c r="F4" s="254" t="s">
        <v>48</v>
      </c>
    </row>
    <row r="5" spans="2:12" ht="16.5" thickBot="1">
      <c r="B5" s="255"/>
      <c r="C5" s="251"/>
      <c r="D5" s="256" t="s">
        <v>50</v>
      </c>
      <c r="E5" s="255" t="s">
        <v>50</v>
      </c>
      <c r="F5" s="256" t="s">
        <v>50</v>
      </c>
      <c r="L5" s="298" t="s">
        <v>1298</v>
      </c>
    </row>
    <row r="6" spans="2:12" ht="16.5" thickBot="1">
      <c r="B6" s="331" t="s">
        <v>1348</v>
      </c>
      <c r="C6" s="251" t="s">
        <v>47</v>
      </c>
      <c r="D6" s="256">
        <v>2016</v>
      </c>
      <c r="E6" s="331">
        <v>2017</v>
      </c>
      <c r="F6" s="256">
        <v>2018</v>
      </c>
    </row>
    <row r="7" spans="2:12" ht="18.75" customHeight="1" thickBot="1">
      <c r="B7" s="431" t="s">
        <v>92</v>
      </c>
      <c r="C7" s="271" t="s">
        <v>85</v>
      </c>
      <c r="D7" s="271">
        <v>2570.489</v>
      </c>
      <c r="E7" s="271" t="s">
        <v>1288</v>
      </c>
      <c r="F7" s="271">
        <v>2586</v>
      </c>
      <c r="G7" s="300"/>
      <c r="H7" s="300"/>
    </row>
    <row r="8" spans="2:12" ht="21" customHeight="1" thickBot="1">
      <c r="B8" s="465"/>
      <c r="C8" s="271" t="s">
        <v>86</v>
      </c>
      <c r="D8" s="271">
        <v>1800</v>
      </c>
      <c r="E8" s="271" t="s">
        <v>1288</v>
      </c>
      <c r="F8" s="271"/>
      <c r="G8" s="120"/>
      <c r="H8" s="300"/>
    </row>
    <row r="9" spans="2:12" ht="16.5" thickBot="1">
      <c r="B9" s="387" t="s">
        <v>89</v>
      </c>
      <c r="C9" s="455"/>
      <c r="D9" s="283">
        <f>SUM(D7:D8)</f>
        <v>4370.4889999999996</v>
      </c>
      <c r="E9" s="283" t="s">
        <v>1288</v>
      </c>
      <c r="F9" s="283">
        <f>SUM(F7:F8)</f>
        <v>2586</v>
      </c>
      <c r="G9" s="300"/>
      <c r="H9" s="300"/>
    </row>
    <row r="19" spans="2:8">
      <c r="B19" s="298" t="s">
        <v>1439</v>
      </c>
      <c r="F19" s="298" t="s">
        <v>1440</v>
      </c>
    </row>
    <row r="20" spans="2:8" ht="15.75" thickBot="1">
      <c r="B20" s="298" t="s">
        <v>91</v>
      </c>
      <c r="F20" s="298" t="s">
        <v>90</v>
      </c>
    </row>
    <row r="21" spans="2:8" ht="16.5" thickBot="1">
      <c r="B21" s="319" t="s">
        <v>1347</v>
      </c>
      <c r="C21" s="253" t="s">
        <v>46</v>
      </c>
      <c r="D21" s="254" t="s">
        <v>48</v>
      </c>
      <c r="E21" s="319" t="s">
        <v>48</v>
      </c>
      <c r="F21" s="254" t="s">
        <v>48</v>
      </c>
    </row>
    <row r="22" spans="2:8" ht="16.5" thickBot="1">
      <c r="B22" s="255"/>
      <c r="C22" s="251"/>
      <c r="D22" s="256" t="s">
        <v>50</v>
      </c>
      <c r="E22" s="255" t="s">
        <v>50</v>
      </c>
      <c r="F22" s="256" t="s">
        <v>50</v>
      </c>
    </row>
    <row r="23" spans="2:8" ht="16.5" thickBot="1">
      <c r="B23" s="331" t="s">
        <v>1349</v>
      </c>
      <c r="C23" s="251" t="s">
        <v>47</v>
      </c>
      <c r="D23" s="256">
        <v>2016</v>
      </c>
      <c r="E23" s="331">
        <v>2017</v>
      </c>
      <c r="F23" s="256">
        <v>2018</v>
      </c>
    </row>
    <row r="24" spans="2:8" ht="34.5" customHeight="1" thickBot="1">
      <c r="B24" s="343" t="s">
        <v>1241</v>
      </c>
      <c r="C24" s="271" t="s">
        <v>1418</v>
      </c>
      <c r="D24" s="271" t="s">
        <v>1288</v>
      </c>
      <c r="E24" s="271">
        <v>8422</v>
      </c>
      <c r="F24" s="271" t="s">
        <v>1364</v>
      </c>
      <c r="H24" s="298" t="s">
        <v>1393</v>
      </c>
    </row>
    <row r="25" spans="2:8" ht="49.5" customHeight="1" thickBot="1">
      <c r="B25" s="401" t="s">
        <v>1419</v>
      </c>
      <c r="C25" s="271" t="s">
        <v>483</v>
      </c>
      <c r="D25" s="271" t="s">
        <v>1288</v>
      </c>
      <c r="E25" s="271" t="s">
        <v>1288</v>
      </c>
      <c r="F25" s="271" t="s">
        <v>1364</v>
      </c>
    </row>
    <row r="26" spans="2:8" ht="15.75" thickBot="1">
      <c r="B26" s="401"/>
      <c r="C26" s="271" t="s">
        <v>484</v>
      </c>
      <c r="D26" s="271" t="s">
        <v>1288</v>
      </c>
      <c r="E26" s="271">
        <v>3000</v>
      </c>
      <c r="F26" s="271" t="s">
        <v>1364</v>
      </c>
    </row>
    <row r="27" spans="2:8" ht="15.75" thickBot="1">
      <c r="B27" s="401"/>
      <c r="C27" s="271" t="s">
        <v>485</v>
      </c>
      <c r="D27" s="271">
        <v>7415.0429999999997</v>
      </c>
      <c r="E27" s="271" t="s">
        <v>1288</v>
      </c>
      <c r="F27" s="271" t="s">
        <v>1364</v>
      </c>
    </row>
    <row r="28" spans="2:8" ht="15.75" thickBot="1">
      <c r="B28" s="422"/>
      <c r="C28" s="271" t="s">
        <v>469</v>
      </c>
      <c r="D28" s="271" t="s">
        <v>1288</v>
      </c>
      <c r="E28" s="271">
        <v>220</v>
      </c>
      <c r="F28" s="271" t="s">
        <v>1364</v>
      </c>
    </row>
    <row r="29" spans="2:8" ht="16.5" thickBot="1">
      <c r="B29" s="1" t="s">
        <v>39</v>
      </c>
      <c r="C29" s="271"/>
      <c r="D29" s="271">
        <v>7415.0429999999997</v>
      </c>
      <c r="E29" s="271">
        <v>11642</v>
      </c>
      <c r="F29" s="271"/>
    </row>
    <row r="36" spans="2:6">
      <c r="B36" s="298" t="s">
        <v>1441</v>
      </c>
      <c r="F36" s="298" t="s">
        <v>1442</v>
      </c>
    </row>
    <row r="37" spans="2:6" ht="15.75" thickBot="1">
      <c r="B37" s="298" t="s">
        <v>91</v>
      </c>
      <c r="F37" s="298" t="s">
        <v>90</v>
      </c>
    </row>
    <row r="38" spans="2:6" ht="16.5" thickBot="1">
      <c r="B38" s="319" t="s">
        <v>1347</v>
      </c>
      <c r="C38" s="253" t="s">
        <v>46</v>
      </c>
      <c r="D38" s="254" t="s">
        <v>48</v>
      </c>
      <c r="E38" s="319" t="s">
        <v>48</v>
      </c>
      <c r="F38" s="254" t="s">
        <v>48</v>
      </c>
    </row>
    <row r="39" spans="2:6" ht="16.5" thickBot="1">
      <c r="B39" s="255"/>
      <c r="C39" s="251"/>
      <c r="D39" s="256" t="s">
        <v>50</v>
      </c>
      <c r="E39" s="255" t="s">
        <v>50</v>
      </c>
      <c r="F39" s="256" t="s">
        <v>50</v>
      </c>
    </row>
    <row r="40" spans="2:6" ht="16.5" thickBot="1">
      <c r="B40" s="331" t="s">
        <v>1350</v>
      </c>
      <c r="C40" s="251" t="s">
        <v>47</v>
      </c>
      <c r="D40" s="256">
        <v>2016</v>
      </c>
      <c r="E40" s="331">
        <v>2017</v>
      </c>
      <c r="F40" s="256">
        <v>2018</v>
      </c>
    </row>
    <row r="41" spans="2:6" ht="21" customHeight="1" thickBot="1">
      <c r="B41" s="459" t="s">
        <v>69</v>
      </c>
      <c r="C41" s="271" t="s">
        <v>563</v>
      </c>
      <c r="D41" s="271">
        <v>22</v>
      </c>
      <c r="E41" s="271" t="s">
        <v>1288</v>
      </c>
      <c r="F41" s="271" t="s">
        <v>1288</v>
      </c>
    </row>
    <row r="42" spans="2:6" ht="15.75" thickBot="1">
      <c r="B42" s="460"/>
      <c r="C42" s="271" t="s">
        <v>559</v>
      </c>
      <c r="D42" s="271" t="s">
        <v>1288</v>
      </c>
      <c r="E42" s="271" t="s">
        <v>1288</v>
      </c>
      <c r="F42" s="271" t="s">
        <v>1288</v>
      </c>
    </row>
    <row r="43" spans="2:6" ht="15.75" thickBot="1">
      <c r="B43" s="460"/>
      <c r="C43" s="271" t="s">
        <v>564</v>
      </c>
      <c r="D43" s="271" t="s">
        <v>1288</v>
      </c>
      <c r="E43" s="271" t="s">
        <v>1288</v>
      </c>
      <c r="F43" s="271" t="s">
        <v>1288</v>
      </c>
    </row>
    <row r="44" spans="2:6" ht="15.75" thickBot="1">
      <c r="B44" s="476"/>
      <c r="C44" s="271" t="s">
        <v>565</v>
      </c>
      <c r="D44" s="271" t="s">
        <v>1288</v>
      </c>
      <c r="E44" s="271" t="s">
        <v>1288</v>
      </c>
      <c r="F44" s="271" t="s">
        <v>1288</v>
      </c>
    </row>
    <row r="45" spans="2:6" ht="15.75" customHeight="1" thickBot="1">
      <c r="B45" s="473" t="s">
        <v>1400</v>
      </c>
      <c r="C45" s="271" t="s">
        <v>562</v>
      </c>
      <c r="D45" s="271">
        <v>80</v>
      </c>
      <c r="E45" s="271" t="s">
        <v>1288</v>
      </c>
      <c r="F45" s="271">
        <v>10000</v>
      </c>
    </row>
    <row r="46" spans="2:6" ht="15.75" thickBot="1">
      <c r="B46" s="474"/>
      <c r="C46" s="271" t="s">
        <v>504</v>
      </c>
      <c r="D46" s="271">
        <v>20</v>
      </c>
      <c r="E46" s="271" t="s">
        <v>1288</v>
      </c>
      <c r="F46" s="271" t="s">
        <v>1288</v>
      </c>
    </row>
    <row r="47" spans="2:6" ht="15.75" thickBot="1">
      <c r="B47" s="475"/>
      <c r="C47" s="271" t="s">
        <v>565</v>
      </c>
      <c r="D47" s="271" t="s">
        <v>1288</v>
      </c>
      <c r="E47" s="271">
        <v>7</v>
      </c>
      <c r="F47" s="271">
        <v>0</v>
      </c>
    </row>
    <row r="48" spans="2:6" ht="16.5" thickBot="1">
      <c r="B48" s="115" t="s">
        <v>39</v>
      </c>
      <c r="C48" s="260"/>
      <c r="D48" s="260">
        <f t="shared" ref="D48:E48" si="0">SUM(D41:D47)</f>
        <v>122</v>
      </c>
      <c r="E48" s="260">
        <f t="shared" si="0"/>
        <v>7</v>
      </c>
      <c r="F48" s="260">
        <f t="shared" ref="F48" si="1">SUM(F41:F47)</f>
        <v>10000</v>
      </c>
    </row>
    <row r="54" spans="2:8">
      <c r="B54" s="298" t="s">
        <v>1443</v>
      </c>
      <c r="F54" s="298" t="s">
        <v>1444</v>
      </c>
    </row>
    <row r="55" spans="2:8" ht="15.75" thickBot="1">
      <c r="B55" s="298" t="s">
        <v>91</v>
      </c>
      <c r="F55" s="298" t="s">
        <v>90</v>
      </c>
    </row>
    <row r="56" spans="2:8" ht="16.5" thickBot="1">
      <c r="B56" s="319" t="s">
        <v>1347</v>
      </c>
      <c r="C56" s="253" t="s">
        <v>46</v>
      </c>
      <c r="D56" s="254" t="s">
        <v>48</v>
      </c>
      <c r="E56" s="319" t="s">
        <v>48</v>
      </c>
      <c r="F56" s="254" t="s">
        <v>48</v>
      </c>
    </row>
    <row r="57" spans="2:8" ht="16.5" thickBot="1">
      <c r="B57" s="255"/>
      <c r="C57" s="251"/>
      <c r="D57" s="256" t="s">
        <v>50</v>
      </c>
      <c r="E57" s="255" t="s">
        <v>50</v>
      </c>
      <c r="F57" s="256" t="s">
        <v>50</v>
      </c>
    </row>
    <row r="58" spans="2:8" ht="15.75" customHeight="1" thickBot="1">
      <c r="B58" s="331" t="s">
        <v>1350</v>
      </c>
      <c r="C58" s="251" t="s">
        <v>47</v>
      </c>
      <c r="D58" s="256">
        <v>2016</v>
      </c>
      <c r="E58" s="331">
        <v>2017</v>
      </c>
      <c r="F58" s="256">
        <v>2018</v>
      </c>
    </row>
    <row r="59" spans="2:8" ht="21.75" customHeight="1" thickBot="1">
      <c r="B59" s="431" t="s">
        <v>1420</v>
      </c>
      <c r="C59" s="271" t="s">
        <v>612</v>
      </c>
      <c r="D59" s="271" t="s">
        <v>1288</v>
      </c>
      <c r="E59" s="271" t="s">
        <v>1288</v>
      </c>
      <c r="F59" s="271" t="s">
        <v>1288</v>
      </c>
    </row>
    <row r="60" spans="2:8" ht="29.25" customHeight="1" thickBot="1">
      <c r="B60" s="432"/>
      <c r="C60" s="271" t="s">
        <v>613</v>
      </c>
      <c r="D60" s="271" t="s">
        <v>1288</v>
      </c>
      <c r="E60" s="271" t="s">
        <v>1288</v>
      </c>
      <c r="F60" s="271" t="s">
        <v>1288</v>
      </c>
    </row>
    <row r="61" spans="2:8" ht="25.5" customHeight="1" thickBot="1">
      <c r="B61" s="432"/>
      <c r="C61" s="271" t="s">
        <v>614</v>
      </c>
      <c r="D61" s="271" t="s">
        <v>1288</v>
      </c>
      <c r="E61" s="271">
        <v>35907</v>
      </c>
      <c r="F61" s="344">
        <v>36691.5</v>
      </c>
      <c r="H61" s="298">
        <v>36691500</v>
      </c>
    </row>
    <row r="62" spans="2:8" ht="23.25" customHeight="1" thickBot="1">
      <c r="B62" s="433"/>
      <c r="C62" s="271" t="s">
        <v>615</v>
      </c>
      <c r="D62" s="271" t="s">
        <v>1288</v>
      </c>
      <c r="E62" s="271" t="s">
        <v>1288</v>
      </c>
      <c r="F62" s="271" t="s">
        <v>1288</v>
      </c>
      <c r="H62" s="298">
        <f>H61/1000</f>
        <v>36691.5</v>
      </c>
    </row>
    <row r="63" spans="2:8" ht="15.75" thickBot="1">
      <c r="B63" s="342" t="s">
        <v>39</v>
      </c>
      <c r="C63" s="260"/>
      <c r="D63" s="260" t="s">
        <v>1288</v>
      </c>
      <c r="E63" s="260">
        <f t="shared" ref="E63:F63" si="2">SUM(E59:E62)</f>
        <v>35907</v>
      </c>
      <c r="F63" s="260">
        <f t="shared" si="2"/>
        <v>36691.5</v>
      </c>
    </row>
    <row r="68" spans="2:6">
      <c r="B68" s="298" t="s">
        <v>1445</v>
      </c>
      <c r="F68" s="298" t="s">
        <v>1446</v>
      </c>
    </row>
    <row r="69" spans="2:6" ht="15.75" thickBot="1">
      <c r="B69" s="298" t="s">
        <v>91</v>
      </c>
      <c r="F69" s="298" t="s">
        <v>90</v>
      </c>
    </row>
    <row r="70" spans="2:6" ht="16.5" thickBot="1">
      <c r="B70" s="319" t="s">
        <v>1347</v>
      </c>
      <c r="C70" s="253" t="s">
        <v>46</v>
      </c>
      <c r="D70" s="254" t="s">
        <v>48</v>
      </c>
      <c r="E70" s="319" t="s">
        <v>48</v>
      </c>
      <c r="F70" s="254" t="s">
        <v>48</v>
      </c>
    </row>
    <row r="71" spans="2:6" ht="16.5" thickBot="1">
      <c r="B71" s="255"/>
      <c r="C71" s="251"/>
      <c r="D71" s="256" t="s">
        <v>50</v>
      </c>
      <c r="E71" s="255" t="s">
        <v>50</v>
      </c>
      <c r="F71" s="256" t="s">
        <v>50</v>
      </c>
    </row>
    <row r="72" spans="2:6" ht="16.5" thickBot="1">
      <c r="B72" s="331" t="s">
        <v>1351</v>
      </c>
      <c r="C72" s="251" t="s">
        <v>47</v>
      </c>
      <c r="D72" s="256">
        <v>2016</v>
      </c>
      <c r="E72" s="331">
        <v>2017</v>
      </c>
      <c r="F72" s="256">
        <v>2018</v>
      </c>
    </row>
    <row r="73" spans="2:6" ht="16.5" thickBot="1">
      <c r="B73" s="346" t="s">
        <v>844</v>
      </c>
      <c r="C73" s="271" t="s">
        <v>841</v>
      </c>
      <c r="D73" s="271">
        <v>60000</v>
      </c>
      <c r="E73" s="271" t="s">
        <v>1288</v>
      </c>
      <c r="F73" s="271" t="s">
        <v>1288</v>
      </c>
    </row>
    <row r="74" spans="2:6" ht="16.5" thickBot="1">
      <c r="B74" s="345" t="s">
        <v>845</v>
      </c>
      <c r="C74" s="271" t="s">
        <v>842</v>
      </c>
      <c r="D74" s="271">
        <v>1200</v>
      </c>
      <c r="E74" s="271" t="s">
        <v>1288</v>
      </c>
      <c r="F74" s="271">
        <v>600</v>
      </c>
    </row>
    <row r="75" spans="2:6" ht="16.5" thickBot="1">
      <c r="B75" s="1" t="s">
        <v>39</v>
      </c>
      <c r="C75" s="258"/>
      <c r="D75" s="258">
        <f>SUM(D73:D74)</f>
        <v>61200</v>
      </c>
      <c r="E75" s="258" t="s">
        <v>1288</v>
      </c>
      <c r="F75" s="258" t="s">
        <v>1288</v>
      </c>
    </row>
    <row r="79" spans="2:6">
      <c r="B79" s="298" t="s">
        <v>1447</v>
      </c>
      <c r="F79" s="298" t="s">
        <v>1448</v>
      </c>
    </row>
    <row r="80" spans="2:6" ht="15.75" thickBot="1">
      <c r="B80" s="298" t="s">
        <v>91</v>
      </c>
    </row>
    <row r="81" spans="2:6" ht="16.5" thickBot="1">
      <c r="B81" s="319" t="s">
        <v>1388</v>
      </c>
      <c r="C81" s="253" t="s">
        <v>46</v>
      </c>
      <c r="D81" s="254" t="s">
        <v>48</v>
      </c>
      <c r="E81" s="319" t="s">
        <v>48</v>
      </c>
      <c r="F81" s="298" t="s">
        <v>90</v>
      </c>
    </row>
    <row r="82" spans="2:6" ht="15.75" customHeight="1" thickBot="1">
      <c r="B82" s="255"/>
      <c r="C82" s="251"/>
      <c r="D82" s="256" t="s">
        <v>50</v>
      </c>
      <c r="E82" s="255" t="s">
        <v>50</v>
      </c>
      <c r="F82" s="347"/>
    </row>
    <row r="83" spans="2:6" ht="16.5" customHeight="1" thickBot="1">
      <c r="B83" s="331" t="s">
        <v>1351</v>
      </c>
      <c r="C83" s="251" t="s">
        <v>47</v>
      </c>
      <c r="D83" s="256">
        <v>2017</v>
      </c>
      <c r="E83" s="331">
        <v>2018</v>
      </c>
      <c r="F83" s="374"/>
    </row>
    <row r="84" spans="2:6" ht="21.75" customHeight="1" thickBot="1">
      <c r="B84" s="466" t="s">
        <v>69</v>
      </c>
      <c r="C84" s="271"/>
      <c r="D84" s="271"/>
      <c r="E84" s="271"/>
    </row>
    <row r="85" spans="2:6" ht="15.75" thickBot="1">
      <c r="B85" s="467"/>
      <c r="C85" s="271"/>
      <c r="D85" s="271"/>
      <c r="E85" s="271"/>
    </row>
    <row r="86" spans="2:6" ht="15.75" thickBot="1">
      <c r="B86" s="467"/>
      <c r="C86" s="271"/>
      <c r="D86" s="271"/>
      <c r="E86" s="271"/>
    </row>
    <row r="87" spans="2:6" ht="15.75" thickBot="1">
      <c r="B87" s="467"/>
      <c r="C87" s="271"/>
      <c r="D87" s="271"/>
      <c r="E87" s="271"/>
    </row>
    <row r="88" spans="2:6" ht="15.75" thickBot="1">
      <c r="B88" s="467"/>
      <c r="C88" s="271" t="s">
        <v>937</v>
      </c>
      <c r="D88" s="271">
        <v>150000</v>
      </c>
      <c r="E88" s="271">
        <v>250000</v>
      </c>
    </row>
    <row r="89" spans="2:6" ht="15.75" thickBot="1">
      <c r="B89" s="468"/>
      <c r="C89" s="271"/>
      <c r="D89" s="271"/>
      <c r="E89" s="271"/>
    </row>
    <row r="90" spans="2:6" ht="21.75" customHeight="1" thickBot="1">
      <c r="B90" s="466" t="s">
        <v>1400</v>
      </c>
      <c r="C90" s="271"/>
      <c r="D90" s="271"/>
      <c r="E90" s="271"/>
    </row>
    <row r="91" spans="2:6" ht="15.75" thickBot="1">
      <c r="B91" s="467"/>
      <c r="C91" s="271" t="s">
        <v>1294</v>
      </c>
      <c r="D91" s="271">
        <v>150000</v>
      </c>
      <c r="E91" s="271">
        <v>150000</v>
      </c>
    </row>
    <row r="92" spans="2:6" ht="15.75" thickBot="1">
      <c r="B92" s="467"/>
      <c r="C92" s="271" t="s">
        <v>1399</v>
      </c>
      <c r="D92" s="271">
        <v>250000</v>
      </c>
      <c r="E92" s="271">
        <v>250000</v>
      </c>
    </row>
    <row r="93" spans="2:6" ht="15.75" thickBot="1">
      <c r="B93" s="467"/>
      <c r="C93" s="271"/>
      <c r="D93" s="271"/>
      <c r="E93" s="271"/>
    </row>
    <row r="94" spans="2:6" ht="15.75" thickBot="1">
      <c r="B94" s="467"/>
      <c r="C94" s="271"/>
      <c r="D94" s="271"/>
      <c r="E94" s="271"/>
    </row>
    <row r="95" spans="2:6" ht="15.75" thickBot="1">
      <c r="B95" s="468"/>
      <c r="C95" s="271"/>
      <c r="D95" s="271"/>
      <c r="E95" s="271"/>
    </row>
    <row r="96" spans="2:6" ht="16.5" thickBot="1">
      <c r="B96" s="1" t="s">
        <v>39</v>
      </c>
      <c r="C96" s="315"/>
      <c r="D96" s="315">
        <f>SUM(D84:D95)</f>
        <v>550000</v>
      </c>
      <c r="E96" s="315">
        <f>SUM(E84:E95)</f>
        <v>650000</v>
      </c>
    </row>
    <row r="102" spans="2:6">
      <c r="B102" s="298" t="s">
        <v>1449</v>
      </c>
      <c r="F102" s="298" t="s">
        <v>1450</v>
      </c>
    </row>
    <row r="103" spans="2:6" ht="15.75" thickBot="1">
      <c r="B103" s="298" t="s">
        <v>91</v>
      </c>
      <c r="F103" s="298" t="s">
        <v>90</v>
      </c>
    </row>
    <row r="104" spans="2:6" ht="16.5" thickBot="1">
      <c r="B104" s="319" t="s">
        <v>1388</v>
      </c>
      <c r="C104" s="253" t="s">
        <v>46</v>
      </c>
      <c r="D104" s="254" t="s">
        <v>48</v>
      </c>
      <c r="E104" s="319" t="s">
        <v>48</v>
      </c>
    </row>
    <row r="105" spans="2:6" ht="21" customHeight="1" thickBot="1">
      <c r="B105" s="255"/>
      <c r="C105" s="251"/>
      <c r="D105" s="256" t="s">
        <v>50</v>
      </c>
      <c r="E105" s="255" t="s">
        <v>50</v>
      </c>
    </row>
    <row r="106" spans="2:6" ht="16.5" thickBot="1">
      <c r="B106" s="319" t="s">
        <v>1351</v>
      </c>
      <c r="C106" s="253" t="s">
        <v>47</v>
      </c>
      <c r="D106" s="254">
        <v>2018</v>
      </c>
      <c r="E106" s="375">
        <v>2019</v>
      </c>
    </row>
    <row r="107" spans="2:6" ht="15.75" thickBot="1">
      <c r="B107" s="469" t="s">
        <v>1373</v>
      </c>
      <c r="C107" s="271"/>
      <c r="D107" s="271" t="s">
        <v>1404</v>
      </c>
      <c r="E107" s="271" t="s">
        <v>1404</v>
      </c>
    </row>
    <row r="108" spans="2:6" ht="15.75" customHeight="1" thickBot="1">
      <c r="B108" s="470"/>
      <c r="C108" s="271"/>
      <c r="D108" s="271"/>
      <c r="E108" s="271"/>
    </row>
    <row r="109" spans="2:6" ht="15.75" customHeight="1" thickBot="1">
      <c r="B109" s="470"/>
      <c r="C109" s="271"/>
      <c r="D109" s="271"/>
      <c r="E109" s="271"/>
    </row>
    <row r="110" spans="2:6" ht="15.75" customHeight="1" thickBot="1">
      <c r="B110" s="470"/>
      <c r="C110" s="271"/>
      <c r="D110" s="271"/>
      <c r="E110" s="271"/>
    </row>
    <row r="111" spans="2:6" ht="15.75" customHeight="1" thickBot="1">
      <c r="B111" s="470"/>
      <c r="C111" s="271"/>
      <c r="D111" s="271"/>
      <c r="E111" s="271"/>
    </row>
    <row r="112" spans="2:6" ht="15.75" customHeight="1" thickBot="1">
      <c r="B112" s="470"/>
      <c r="C112" s="271"/>
      <c r="D112" s="271"/>
      <c r="E112" s="271"/>
    </row>
    <row r="113" spans="2:5" ht="15.75" customHeight="1" thickBot="1">
      <c r="B113" s="471"/>
      <c r="C113" s="258"/>
      <c r="D113" s="258"/>
      <c r="E113" s="258"/>
    </row>
    <row r="114" spans="2:5" ht="15.75" thickBot="1">
      <c r="B114" s="472" t="s">
        <v>1405</v>
      </c>
      <c r="C114" s="271" t="s">
        <v>1406</v>
      </c>
      <c r="D114" s="271">
        <v>2400</v>
      </c>
      <c r="E114" s="271">
        <v>2400</v>
      </c>
    </row>
    <row r="115" spans="2:5" ht="15.75" customHeight="1" thickBot="1">
      <c r="B115" s="470"/>
      <c r="C115" s="271"/>
      <c r="D115" s="271"/>
      <c r="E115" s="271"/>
    </row>
    <row r="116" spans="2:5" ht="15.75" customHeight="1" thickBot="1">
      <c r="B116" s="470"/>
      <c r="C116" s="271"/>
      <c r="D116" s="271"/>
      <c r="E116" s="271"/>
    </row>
    <row r="117" spans="2:5" ht="15.75" customHeight="1" thickBot="1">
      <c r="B117" s="470"/>
      <c r="C117" s="271"/>
      <c r="D117" s="271"/>
      <c r="E117" s="271"/>
    </row>
    <row r="118" spans="2:5" ht="15.75" customHeight="1" thickBot="1">
      <c r="B118" s="470"/>
      <c r="C118" s="271"/>
      <c r="D118" s="271"/>
      <c r="E118" s="271"/>
    </row>
    <row r="119" spans="2:5" ht="15.75" customHeight="1" thickBot="1">
      <c r="B119" s="470"/>
      <c r="C119" s="271"/>
      <c r="D119" s="271"/>
      <c r="E119" s="271"/>
    </row>
    <row r="120" spans="2:5" ht="15.75" customHeight="1" thickBot="1">
      <c r="B120" s="470"/>
      <c r="C120" s="271"/>
      <c r="D120" s="271"/>
      <c r="E120" s="271"/>
    </row>
    <row r="121" spans="2:5" ht="15.75" customHeight="1" thickBot="1">
      <c r="B121" s="470"/>
      <c r="C121" s="271"/>
      <c r="D121" s="271"/>
      <c r="E121" s="271"/>
    </row>
    <row r="122" spans="2:5" ht="15.75" customHeight="1" thickBot="1">
      <c r="B122" s="470"/>
      <c r="C122" s="271"/>
      <c r="D122" s="271"/>
      <c r="E122" s="271"/>
    </row>
    <row r="123" spans="2:5" ht="15.75" customHeight="1" thickBot="1">
      <c r="B123" s="471"/>
      <c r="C123" s="258"/>
      <c r="D123" s="258"/>
      <c r="E123" s="258"/>
    </row>
    <row r="130" spans="2:6" ht="15" customHeight="1">
      <c r="B130" s="298" t="s">
        <v>1451</v>
      </c>
      <c r="F130" s="298" t="s">
        <v>1452</v>
      </c>
    </row>
    <row r="131" spans="2:6" ht="15.75" thickBot="1">
      <c r="B131" s="298" t="s">
        <v>91</v>
      </c>
      <c r="F131" s="298" t="s">
        <v>90</v>
      </c>
    </row>
    <row r="132" spans="2:6" ht="16.5" thickBot="1">
      <c r="B132" s="319" t="s">
        <v>1347</v>
      </c>
      <c r="C132" s="253" t="s">
        <v>46</v>
      </c>
      <c r="D132" s="254" t="s">
        <v>48</v>
      </c>
    </row>
    <row r="133" spans="2:6" ht="16.5" thickBot="1">
      <c r="B133" s="255"/>
      <c r="C133" s="251"/>
      <c r="D133" s="256" t="s">
        <v>50</v>
      </c>
    </row>
    <row r="134" spans="2:6" ht="16.5" thickBot="1">
      <c r="B134" s="331" t="s">
        <v>1352</v>
      </c>
      <c r="C134" s="251" t="s">
        <v>47</v>
      </c>
      <c r="D134" s="256">
        <v>2018</v>
      </c>
    </row>
    <row r="135" spans="2:6" ht="25.5" customHeight="1" thickBot="1">
      <c r="B135" s="456" t="s">
        <v>1421</v>
      </c>
      <c r="C135" s="271" t="s">
        <v>1368</v>
      </c>
      <c r="D135" s="271">
        <v>1.0860000000000001</v>
      </c>
    </row>
    <row r="136" spans="2:6" ht="15.75" thickBot="1">
      <c r="B136" s="457"/>
      <c r="C136" s="271" t="s">
        <v>984</v>
      </c>
      <c r="D136" s="271">
        <v>5.9</v>
      </c>
    </row>
    <row r="137" spans="2:6" ht="15.75" thickBot="1">
      <c r="B137" s="457"/>
      <c r="C137" s="271" t="s">
        <v>937</v>
      </c>
      <c r="D137" s="271">
        <v>7.5</v>
      </c>
    </row>
    <row r="138" spans="2:6" ht="15.75" thickBot="1">
      <c r="B138" s="458"/>
      <c r="C138" s="271" t="s">
        <v>1134</v>
      </c>
      <c r="D138" s="271">
        <v>3.286</v>
      </c>
    </row>
    <row r="139" spans="2:6" ht="24.75" customHeight="1" thickBot="1">
      <c r="B139" s="462" t="s">
        <v>1422</v>
      </c>
      <c r="C139" s="271" t="s">
        <v>1369</v>
      </c>
      <c r="D139" s="271">
        <v>105.837</v>
      </c>
    </row>
    <row r="140" spans="2:6" ht="15.75" thickBot="1">
      <c r="B140" s="463"/>
      <c r="C140" s="271" t="s">
        <v>1132</v>
      </c>
      <c r="D140" s="271">
        <v>3.3000000000000002E-2</v>
      </c>
    </row>
    <row r="141" spans="2:6" ht="15.75" thickBot="1">
      <c r="B141" s="463"/>
      <c r="C141" s="271" t="s">
        <v>1370</v>
      </c>
      <c r="D141" s="271">
        <v>123.94</v>
      </c>
    </row>
    <row r="142" spans="2:6" ht="15.75" thickBot="1">
      <c r="B142" s="463"/>
      <c r="C142" s="271" t="s">
        <v>1371</v>
      </c>
      <c r="D142" s="271">
        <v>2.2080000000000002</v>
      </c>
    </row>
    <row r="143" spans="2:6" ht="15.75" thickBot="1">
      <c r="B143" s="464"/>
      <c r="C143" s="271" t="s">
        <v>1137</v>
      </c>
      <c r="D143" s="271">
        <v>22.225000000000001</v>
      </c>
    </row>
    <row r="144" spans="2:6" ht="16.5" thickBot="1">
      <c r="B144" s="387" t="s">
        <v>39</v>
      </c>
      <c r="C144" s="388"/>
      <c r="D144" s="2">
        <f>SUM(D135:D143)</f>
        <v>272.01499999999999</v>
      </c>
    </row>
    <row r="151" spans="2:6">
      <c r="B151" s="298" t="s">
        <v>1453</v>
      </c>
      <c r="F151" s="298" t="s">
        <v>1454</v>
      </c>
    </row>
    <row r="152" spans="2:6" ht="15.75" thickBot="1">
      <c r="B152" s="298" t="s">
        <v>91</v>
      </c>
      <c r="F152" s="298" t="s">
        <v>90</v>
      </c>
    </row>
    <row r="153" spans="2:6" ht="15" customHeight="1" thickBot="1">
      <c r="B153" s="319" t="s">
        <v>1347</v>
      </c>
      <c r="C153" s="253" t="s">
        <v>46</v>
      </c>
      <c r="D153" s="254" t="s">
        <v>48</v>
      </c>
      <c r="E153" s="319" t="s">
        <v>48</v>
      </c>
      <c r="F153" s="319" t="s">
        <v>48</v>
      </c>
    </row>
    <row r="154" spans="2:6" ht="15" customHeight="1" thickBot="1">
      <c r="B154" s="255"/>
      <c r="C154" s="251"/>
      <c r="D154" s="256" t="s">
        <v>50</v>
      </c>
      <c r="E154" s="255" t="s">
        <v>50</v>
      </c>
      <c r="F154" s="255" t="s">
        <v>50</v>
      </c>
    </row>
    <row r="155" spans="2:6" ht="16.5" thickBot="1">
      <c r="B155" s="331" t="s">
        <v>1350</v>
      </c>
      <c r="C155" s="251" t="s">
        <v>47</v>
      </c>
      <c r="D155" s="256">
        <v>2015</v>
      </c>
      <c r="E155" s="331">
        <v>2016</v>
      </c>
      <c r="F155" s="331">
        <v>2017</v>
      </c>
    </row>
    <row r="156" spans="2:6" ht="28.5" customHeight="1" thickBot="1">
      <c r="B156" s="459" t="s">
        <v>84</v>
      </c>
      <c r="C156" s="271" t="s">
        <v>1231</v>
      </c>
      <c r="D156" s="271">
        <v>1440</v>
      </c>
      <c r="E156" s="271">
        <v>2235.1999999999998</v>
      </c>
      <c r="F156" s="271" t="s">
        <v>1288</v>
      </c>
    </row>
    <row r="157" spans="2:6" ht="15.75" thickBot="1">
      <c r="B157" s="460"/>
      <c r="C157" s="271" t="s">
        <v>1232</v>
      </c>
      <c r="D157" s="271">
        <v>160</v>
      </c>
      <c r="E157" s="271">
        <v>300.8</v>
      </c>
      <c r="F157" s="271" t="s">
        <v>1288</v>
      </c>
    </row>
    <row r="158" spans="2:6" ht="15.75" thickBot="1">
      <c r="B158" s="460"/>
      <c r="C158" s="271" t="s">
        <v>1156</v>
      </c>
      <c r="D158" s="271">
        <v>2045</v>
      </c>
      <c r="E158" s="271">
        <v>2101</v>
      </c>
      <c r="F158" s="271" t="s">
        <v>1288</v>
      </c>
    </row>
    <row r="159" spans="2:6" ht="15.75" thickBot="1">
      <c r="B159" s="460"/>
      <c r="C159" s="271" t="s">
        <v>1159</v>
      </c>
      <c r="D159" s="271">
        <v>2797</v>
      </c>
      <c r="E159" s="271">
        <v>3780</v>
      </c>
      <c r="F159" s="271" t="s">
        <v>1288</v>
      </c>
    </row>
    <row r="160" spans="2:6" ht="15.75" thickBot="1">
      <c r="B160" s="460"/>
      <c r="C160" s="271" t="s">
        <v>1151</v>
      </c>
      <c r="D160" s="271">
        <v>8660</v>
      </c>
      <c r="E160" s="271">
        <v>10130</v>
      </c>
      <c r="F160" s="271" t="s">
        <v>1288</v>
      </c>
    </row>
    <row r="161" spans="2:6" ht="15.75" thickBot="1">
      <c r="B161" s="460"/>
      <c r="C161" s="271" t="s">
        <v>1233</v>
      </c>
      <c r="D161" s="271">
        <v>1100</v>
      </c>
      <c r="E161" s="271">
        <v>100</v>
      </c>
      <c r="F161" s="271" t="s">
        <v>1288</v>
      </c>
    </row>
    <row r="162" spans="2:6" ht="15.75" thickBot="1">
      <c r="B162" s="461"/>
      <c r="C162" s="271" t="s">
        <v>1234</v>
      </c>
      <c r="D162" s="271">
        <v>874</v>
      </c>
      <c r="E162" s="271">
        <v>1100</v>
      </c>
      <c r="F162" s="271" t="s">
        <v>1288</v>
      </c>
    </row>
    <row r="163" spans="2:6" ht="16.5" thickBot="1">
      <c r="B163" s="1" t="s">
        <v>39</v>
      </c>
      <c r="C163" s="305"/>
      <c r="D163" s="305">
        <f>SUM(D156:D162)</f>
        <v>17076</v>
      </c>
      <c r="E163" s="305">
        <f t="shared" ref="E163" si="3">SUM(E156:E162)</f>
        <v>19747</v>
      </c>
      <c r="F163" s="305">
        <v>22600</v>
      </c>
    </row>
    <row r="164" spans="2:6" ht="15.75" customHeight="1"/>
    <row r="180" s="298" customFormat="1" ht="26.25" customHeight="1"/>
  </sheetData>
  <mergeCells count="14">
    <mergeCell ref="B7:B8"/>
    <mergeCell ref="B84:B89"/>
    <mergeCell ref="B107:B113"/>
    <mergeCell ref="B114:B123"/>
    <mergeCell ref="B90:B95"/>
    <mergeCell ref="B25:B28"/>
    <mergeCell ref="B59:B62"/>
    <mergeCell ref="B45:B47"/>
    <mergeCell ref="B41:B44"/>
    <mergeCell ref="B135:B138"/>
    <mergeCell ref="B156:B162"/>
    <mergeCell ref="B139:B143"/>
    <mergeCell ref="B144:C144"/>
    <mergeCell ref="B9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58"/>
  <sheetViews>
    <sheetView rightToLeft="1" topLeftCell="A658" zoomScale="90" zoomScaleNormal="90" workbookViewId="0">
      <selection activeCell="C764" sqref="C764"/>
    </sheetView>
  </sheetViews>
  <sheetFormatPr defaultColWidth="9" defaultRowHeight="15"/>
  <cols>
    <col min="1" max="1" width="9" style="36"/>
    <col min="2" max="2" width="18.140625" style="36" customWidth="1"/>
    <col min="3" max="3" width="35" style="36" bestFit="1" customWidth="1"/>
    <col min="4" max="4" width="24.85546875" style="36" bestFit="1" customWidth="1"/>
    <col min="5" max="5" width="31.85546875" style="36" bestFit="1" customWidth="1"/>
    <col min="6" max="6" width="15.7109375" style="36" bestFit="1" customWidth="1"/>
    <col min="7" max="16384" width="9" style="36"/>
  </cols>
  <sheetData>
    <row r="1" spans="2:4" ht="38.25" customHeight="1">
      <c r="B1" s="36" t="s">
        <v>1309</v>
      </c>
    </row>
    <row r="2" spans="2:4" ht="15.75" thickBot="1">
      <c r="B2" s="36" t="s">
        <v>1455</v>
      </c>
      <c r="D2" s="36" t="s">
        <v>1456</v>
      </c>
    </row>
    <row r="3" spans="2:4" ht="16.5" thickBot="1">
      <c r="B3" s="268" t="s">
        <v>60</v>
      </c>
    </row>
    <row r="4" spans="2:4" ht="16.5" thickBot="1">
      <c r="B4" s="269" t="s">
        <v>61</v>
      </c>
    </row>
    <row r="5" spans="2:4" ht="15.75">
      <c r="B5" s="349" t="s">
        <v>429</v>
      </c>
    </row>
    <row r="6" spans="2:4" ht="15.75">
      <c r="B6" s="349" t="s">
        <v>1357</v>
      </c>
    </row>
    <row r="7" spans="2:4" ht="15.75">
      <c r="B7" s="349" t="s">
        <v>1358</v>
      </c>
    </row>
    <row r="8" spans="2:4" ht="15.75">
      <c r="B8" s="349" t="s">
        <v>67</v>
      </c>
    </row>
    <row r="9" spans="2:4" ht="15.75">
      <c r="B9" s="349" t="s">
        <v>66</v>
      </c>
    </row>
    <row r="10" spans="2:4" ht="15.75">
      <c r="B10" s="349" t="s">
        <v>1359</v>
      </c>
    </row>
    <row r="11" spans="2:4" ht="18.75">
      <c r="B11" s="349" t="s">
        <v>1423</v>
      </c>
    </row>
    <row r="12" spans="2:4" ht="15.75">
      <c r="B12" s="349" t="s">
        <v>64</v>
      </c>
    </row>
    <row r="13" spans="2:4" ht="15.75">
      <c r="B13" s="349" t="s">
        <v>1360</v>
      </c>
    </row>
    <row r="14" spans="2:4" ht="15.75">
      <c r="B14" s="349" t="s">
        <v>1361</v>
      </c>
    </row>
    <row r="15" spans="2:4" ht="15.75">
      <c r="B15" s="349" t="s">
        <v>73</v>
      </c>
    </row>
    <row r="16" spans="2:4" ht="15.75">
      <c r="B16" s="349" t="s">
        <v>72</v>
      </c>
    </row>
    <row r="17" spans="2:4" ht="15.75">
      <c r="B17" s="349" t="s">
        <v>65</v>
      </c>
    </row>
    <row r="18" spans="2:4" ht="15.75">
      <c r="B18" s="349" t="s">
        <v>1261</v>
      </c>
    </row>
    <row r="19" spans="2:4" ht="15.75">
      <c r="B19" s="349" t="s">
        <v>71</v>
      </c>
    </row>
    <row r="20" spans="2:4" ht="15.75">
      <c r="B20" s="349" t="s">
        <v>1362</v>
      </c>
    </row>
    <row r="21" spans="2:4" ht="16.5" thickBot="1">
      <c r="B21" s="350" t="s">
        <v>1354</v>
      </c>
    </row>
    <row r="28" spans="2:4" ht="15.75" thickBot="1">
      <c r="B28" s="36" t="s">
        <v>1457</v>
      </c>
      <c r="D28" s="36" t="s">
        <v>1458</v>
      </c>
    </row>
    <row r="29" spans="2:4" ht="16.5" thickBot="1">
      <c r="B29" s="252" t="s">
        <v>56</v>
      </c>
      <c r="C29" s="252" t="s">
        <v>58</v>
      </c>
      <c r="D29" s="268" t="s">
        <v>60</v>
      </c>
    </row>
    <row r="30" spans="2:4" ht="16.5" thickBot="1">
      <c r="B30" s="255" t="s">
        <v>57</v>
      </c>
      <c r="C30" s="255" t="s">
        <v>59</v>
      </c>
      <c r="D30" s="269" t="s">
        <v>61</v>
      </c>
    </row>
    <row r="31" spans="2:4" ht="16.5">
      <c r="B31" s="45"/>
      <c r="C31" s="3" t="s">
        <v>183</v>
      </c>
      <c r="D31" s="139" t="s">
        <v>95</v>
      </c>
    </row>
    <row r="32" spans="2:4" ht="16.5">
      <c r="B32" s="45"/>
      <c r="C32" s="3" t="s">
        <v>184</v>
      </c>
      <c r="D32" s="139" t="s">
        <v>96</v>
      </c>
    </row>
    <row r="33" spans="2:4" ht="16.5">
      <c r="B33" s="45"/>
      <c r="C33" s="3" t="s">
        <v>185</v>
      </c>
      <c r="D33" s="139" t="s">
        <v>97</v>
      </c>
    </row>
    <row r="34" spans="2:4" ht="16.5">
      <c r="B34" s="45"/>
      <c r="C34" s="3" t="s">
        <v>186</v>
      </c>
      <c r="D34" s="139" t="s">
        <v>98</v>
      </c>
    </row>
    <row r="35" spans="2:4" ht="16.5">
      <c r="B35" s="45"/>
      <c r="C35" s="3" t="s">
        <v>187</v>
      </c>
      <c r="D35" s="139" t="s">
        <v>99</v>
      </c>
    </row>
    <row r="36" spans="2:4" ht="16.5">
      <c r="B36" s="45"/>
      <c r="C36" s="3" t="s">
        <v>188</v>
      </c>
      <c r="D36" s="139" t="s">
        <v>100</v>
      </c>
    </row>
    <row r="37" spans="2:4" ht="16.5">
      <c r="B37" s="45"/>
      <c r="C37" s="3" t="s">
        <v>189</v>
      </c>
      <c r="D37" s="139" t="s">
        <v>101</v>
      </c>
    </row>
    <row r="38" spans="2:4" ht="16.5">
      <c r="B38" s="45"/>
      <c r="C38" s="3" t="s">
        <v>190</v>
      </c>
      <c r="D38" s="139" t="s">
        <v>102</v>
      </c>
    </row>
    <row r="39" spans="2:4" ht="16.5">
      <c r="B39" s="45"/>
      <c r="C39" s="3" t="s">
        <v>191</v>
      </c>
      <c r="D39" s="139" t="s">
        <v>103</v>
      </c>
    </row>
    <row r="40" spans="2:4" ht="16.5">
      <c r="B40" s="45"/>
      <c r="C40" s="3" t="s">
        <v>192</v>
      </c>
      <c r="D40" s="139" t="s">
        <v>104</v>
      </c>
    </row>
    <row r="41" spans="2:4" ht="16.5">
      <c r="B41" s="45"/>
      <c r="C41" s="3" t="s">
        <v>193</v>
      </c>
      <c r="D41" s="139" t="s">
        <v>105</v>
      </c>
    </row>
    <row r="42" spans="2:4" ht="16.5">
      <c r="B42" s="45"/>
      <c r="C42" s="3"/>
      <c r="D42" s="139" t="s">
        <v>106</v>
      </c>
    </row>
    <row r="43" spans="2:4" ht="16.5">
      <c r="B43" s="45"/>
      <c r="C43" s="3" t="s">
        <v>194</v>
      </c>
      <c r="D43" s="139" t="s">
        <v>107</v>
      </c>
    </row>
    <row r="44" spans="2:4" ht="16.5">
      <c r="B44" s="45"/>
      <c r="C44" s="3" t="s">
        <v>195</v>
      </c>
      <c r="D44" s="139" t="s">
        <v>108</v>
      </c>
    </row>
    <row r="45" spans="2:4" ht="16.5">
      <c r="B45" s="45"/>
      <c r="C45" s="3" t="s">
        <v>196</v>
      </c>
      <c r="D45" s="139" t="s">
        <v>109</v>
      </c>
    </row>
    <row r="46" spans="2:4" ht="16.5">
      <c r="B46" s="45"/>
      <c r="C46" s="3" t="s">
        <v>197</v>
      </c>
      <c r="D46" s="139" t="s">
        <v>110</v>
      </c>
    </row>
    <row r="47" spans="2:4" ht="16.5">
      <c r="B47" s="45"/>
      <c r="C47" s="3" t="s">
        <v>198</v>
      </c>
      <c r="D47" s="139" t="s">
        <v>111</v>
      </c>
    </row>
    <row r="48" spans="2:4" ht="16.5">
      <c r="B48" s="45"/>
      <c r="C48" s="3" t="s">
        <v>199</v>
      </c>
      <c r="D48" s="139" t="s">
        <v>112</v>
      </c>
    </row>
    <row r="49" spans="2:4" ht="16.5">
      <c r="B49" s="45"/>
      <c r="C49" s="3" t="s">
        <v>200</v>
      </c>
      <c r="D49" s="139" t="s">
        <v>113</v>
      </c>
    </row>
    <row r="50" spans="2:4" ht="16.5">
      <c r="B50" s="45"/>
      <c r="C50" s="3" t="s">
        <v>201</v>
      </c>
      <c r="D50" s="139" t="s">
        <v>114</v>
      </c>
    </row>
    <row r="51" spans="2:4" ht="16.5">
      <c r="B51" s="45"/>
      <c r="C51" s="3" t="s">
        <v>202</v>
      </c>
      <c r="D51" s="139" t="s">
        <v>115</v>
      </c>
    </row>
    <row r="52" spans="2:4" ht="16.5">
      <c r="B52" s="45"/>
      <c r="C52" s="3" t="s">
        <v>203</v>
      </c>
      <c r="D52" s="139" t="s">
        <v>116</v>
      </c>
    </row>
    <row r="53" spans="2:4" ht="16.5">
      <c r="B53" s="45"/>
      <c r="C53" s="3" t="s">
        <v>204</v>
      </c>
      <c r="D53" s="139" t="s">
        <v>117</v>
      </c>
    </row>
    <row r="54" spans="2:4" ht="16.5">
      <c r="B54" s="45"/>
      <c r="C54" s="3" t="s">
        <v>205</v>
      </c>
      <c r="D54" s="139" t="s">
        <v>118</v>
      </c>
    </row>
    <row r="55" spans="2:4" ht="16.5">
      <c r="B55" s="45"/>
      <c r="C55" s="3" t="s">
        <v>206</v>
      </c>
      <c r="D55" s="139" t="s">
        <v>119</v>
      </c>
    </row>
    <row r="56" spans="2:4" ht="16.5">
      <c r="B56" s="45"/>
      <c r="C56" s="3" t="s">
        <v>207</v>
      </c>
      <c r="D56" s="139" t="s">
        <v>120</v>
      </c>
    </row>
    <row r="57" spans="2:4" ht="16.5">
      <c r="B57" s="45"/>
      <c r="C57" s="3" t="s">
        <v>208</v>
      </c>
      <c r="D57" s="139" t="s">
        <v>121</v>
      </c>
    </row>
    <row r="58" spans="2:4" ht="16.5">
      <c r="B58" s="45"/>
      <c r="C58" s="3"/>
      <c r="D58" s="139" t="s">
        <v>122</v>
      </c>
    </row>
    <row r="59" spans="2:4" ht="16.5">
      <c r="B59" s="45"/>
      <c r="C59" s="3" t="s">
        <v>209</v>
      </c>
      <c r="D59" s="139" t="s">
        <v>123</v>
      </c>
    </row>
    <row r="60" spans="2:4" ht="16.5">
      <c r="B60" s="45"/>
      <c r="C60" s="3" t="s">
        <v>210</v>
      </c>
      <c r="D60" s="139" t="s">
        <v>70</v>
      </c>
    </row>
    <row r="61" spans="2:4" ht="16.5">
      <c r="B61" s="45"/>
      <c r="C61" s="3" t="s">
        <v>211</v>
      </c>
      <c r="D61" s="139" t="s">
        <v>124</v>
      </c>
    </row>
    <row r="62" spans="2:4" ht="16.5">
      <c r="B62" s="45"/>
      <c r="C62" s="3"/>
      <c r="D62" s="139" t="s">
        <v>125</v>
      </c>
    </row>
    <row r="63" spans="2:4" ht="16.5">
      <c r="B63" s="45"/>
      <c r="C63" s="3" t="s">
        <v>212</v>
      </c>
      <c r="D63" s="139" t="s">
        <v>126</v>
      </c>
    </row>
    <row r="64" spans="2:4" ht="16.5">
      <c r="B64" s="45"/>
      <c r="C64" s="3" t="s">
        <v>208</v>
      </c>
      <c r="D64" s="139" t="s">
        <v>127</v>
      </c>
    </row>
    <row r="65" spans="2:4" ht="16.5">
      <c r="B65" s="45"/>
      <c r="C65" s="3" t="s">
        <v>213</v>
      </c>
      <c r="D65" s="139" t="s">
        <v>128</v>
      </c>
    </row>
    <row r="66" spans="2:4" ht="16.5">
      <c r="B66" s="45"/>
      <c r="C66" s="3" t="s">
        <v>214</v>
      </c>
      <c r="D66" s="139" t="s">
        <v>129</v>
      </c>
    </row>
    <row r="67" spans="2:4" ht="16.5">
      <c r="B67" s="45"/>
      <c r="C67" s="3" t="s">
        <v>215</v>
      </c>
      <c r="D67" s="139" t="s">
        <v>130</v>
      </c>
    </row>
    <row r="68" spans="2:4" ht="16.5">
      <c r="B68" s="45"/>
      <c r="C68" s="3" t="s">
        <v>216</v>
      </c>
      <c r="D68" s="139" t="s">
        <v>131</v>
      </c>
    </row>
    <row r="69" spans="2:4" ht="16.5">
      <c r="B69" s="45"/>
      <c r="C69" s="3" t="s">
        <v>217</v>
      </c>
      <c r="D69" s="139" t="s">
        <v>132</v>
      </c>
    </row>
    <row r="70" spans="2:4" ht="16.5">
      <c r="B70" s="45"/>
      <c r="C70" s="3" t="s">
        <v>218</v>
      </c>
      <c r="D70" s="139" t="s">
        <v>133</v>
      </c>
    </row>
    <row r="71" spans="2:4" ht="16.5">
      <c r="B71" s="45"/>
      <c r="C71" s="3" t="s">
        <v>219</v>
      </c>
      <c r="D71" s="139" t="s">
        <v>134</v>
      </c>
    </row>
    <row r="72" spans="2:4" ht="16.5">
      <c r="B72" s="45"/>
      <c r="C72" s="3" t="s">
        <v>220</v>
      </c>
      <c r="D72" s="139" t="s">
        <v>135</v>
      </c>
    </row>
    <row r="73" spans="2:4" ht="16.5">
      <c r="B73" s="45"/>
      <c r="C73" s="3" t="s">
        <v>221</v>
      </c>
      <c r="D73" s="139" t="s">
        <v>136</v>
      </c>
    </row>
    <row r="74" spans="2:4" ht="16.5">
      <c r="B74" s="45"/>
      <c r="C74" s="3" t="s">
        <v>222</v>
      </c>
      <c r="D74" s="139" t="s">
        <v>137</v>
      </c>
    </row>
    <row r="75" spans="2:4" ht="16.5">
      <c r="B75" s="45"/>
      <c r="C75" s="3" t="s">
        <v>223</v>
      </c>
      <c r="D75" s="139" t="s">
        <v>138</v>
      </c>
    </row>
    <row r="76" spans="2:4" ht="16.5">
      <c r="B76" s="45"/>
      <c r="C76" s="3" t="s">
        <v>93</v>
      </c>
      <c r="D76" s="139" t="s">
        <v>139</v>
      </c>
    </row>
    <row r="77" spans="2:4" ht="16.5">
      <c r="B77" s="45"/>
      <c r="C77" s="3" t="s">
        <v>224</v>
      </c>
      <c r="D77" s="139" t="s">
        <v>140</v>
      </c>
    </row>
    <row r="78" spans="2:4" ht="16.5">
      <c r="B78" s="45"/>
      <c r="C78" s="3" t="s">
        <v>225</v>
      </c>
      <c r="D78" s="139" t="s">
        <v>141</v>
      </c>
    </row>
    <row r="79" spans="2:4" ht="16.5">
      <c r="B79" s="45"/>
      <c r="C79" s="3" t="s">
        <v>226</v>
      </c>
      <c r="D79" s="139" t="s">
        <v>142</v>
      </c>
    </row>
    <row r="80" spans="2:4" ht="16.5">
      <c r="B80" s="45"/>
      <c r="C80" s="3" t="s">
        <v>227</v>
      </c>
      <c r="D80" s="139" t="s">
        <v>143</v>
      </c>
    </row>
    <row r="81" spans="2:4" ht="16.5">
      <c r="B81" s="45"/>
      <c r="C81" s="3" t="s">
        <v>228</v>
      </c>
      <c r="D81" s="139" t="s">
        <v>144</v>
      </c>
    </row>
    <row r="82" spans="2:4" ht="16.5">
      <c r="B82" s="45"/>
      <c r="C82" s="3"/>
      <c r="D82" s="139" t="s">
        <v>145</v>
      </c>
    </row>
    <row r="83" spans="2:4" ht="16.5">
      <c r="B83" s="45"/>
      <c r="C83" s="3"/>
      <c r="D83" s="139" t="s">
        <v>146</v>
      </c>
    </row>
    <row r="84" spans="2:4" ht="16.5">
      <c r="B84" s="45"/>
      <c r="C84" s="3" t="s">
        <v>195</v>
      </c>
      <c r="D84" s="139" t="s">
        <v>147</v>
      </c>
    </row>
    <row r="85" spans="2:4" ht="16.5">
      <c r="B85" s="45"/>
      <c r="C85" s="3" t="s">
        <v>229</v>
      </c>
      <c r="D85" s="139" t="s">
        <v>148</v>
      </c>
    </row>
    <row r="86" spans="2:4" ht="16.5">
      <c r="B86" s="45"/>
      <c r="C86" s="3" t="s">
        <v>230</v>
      </c>
      <c r="D86" s="139" t="s">
        <v>149</v>
      </c>
    </row>
    <row r="87" spans="2:4" ht="16.5">
      <c r="B87" s="45"/>
      <c r="C87" s="3" t="s">
        <v>231</v>
      </c>
      <c r="D87" s="139" t="s">
        <v>150</v>
      </c>
    </row>
    <row r="88" spans="2:4" ht="16.5">
      <c r="B88" s="45"/>
      <c r="C88" s="3" t="s">
        <v>232</v>
      </c>
      <c r="D88" s="139" t="s">
        <v>151</v>
      </c>
    </row>
    <row r="89" spans="2:4" ht="16.5">
      <c r="B89" s="45"/>
      <c r="C89" s="3" t="s">
        <v>233</v>
      </c>
      <c r="D89" s="139" t="s">
        <v>152</v>
      </c>
    </row>
    <row r="90" spans="2:4" ht="16.5">
      <c r="B90" s="45"/>
      <c r="C90" s="3" t="s">
        <v>234</v>
      </c>
      <c r="D90" s="139" t="s">
        <v>153</v>
      </c>
    </row>
    <row r="91" spans="2:4" ht="16.5">
      <c r="B91" s="45"/>
      <c r="C91" s="3" t="s">
        <v>235</v>
      </c>
      <c r="D91" s="139" t="s">
        <v>154</v>
      </c>
    </row>
    <row r="92" spans="2:4" ht="16.5">
      <c r="B92" s="45"/>
      <c r="C92" s="3" t="s">
        <v>236</v>
      </c>
      <c r="D92" s="139" t="s">
        <v>155</v>
      </c>
    </row>
    <row r="93" spans="2:4" ht="16.5">
      <c r="B93" s="45"/>
      <c r="C93" s="3" t="s">
        <v>237</v>
      </c>
      <c r="D93" s="139" t="s">
        <v>156</v>
      </c>
    </row>
    <row r="94" spans="2:4" ht="16.5">
      <c r="B94" s="45"/>
      <c r="C94" s="3" t="s">
        <v>238</v>
      </c>
      <c r="D94" s="139" t="s">
        <v>157</v>
      </c>
    </row>
    <row r="95" spans="2:4" ht="16.5">
      <c r="B95" s="45"/>
      <c r="C95" s="3" t="s">
        <v>239</v>
      </c>
      <c r="D95" s="139" t="s">
        <v>158</v>
      </c>
    </row>
    <row r="96" spans="2:4" ht="16.5">
      <c r="B96" s="45"/>
      <c r="C96" s="3" t="s">
        <v>240</v>
      </c>
      <c r="D96" s="139" t="s">
        <v>159</v>
      </c>
    </row>
    <row r="97" spans="2:4" ht="16.5">
      <c r="B97" s="45"/>
      <c r="C97" s="3" t="s">
        <v>241</v>
      </c>
      <c r="D97" s="139" t="s">
        <v>160</v>
      </c>
    </row>
    <row r="98" spans="2:4" ht="16.5">
      <c r="B98" s="45"/>
      <c r="C98" s="3" t="s">
        <v>242</v>
      </c>
      <c r="D98" s="139" t="s">
        <v>161</v>
      </c>
    </row>
    <row r="99" spans="2:4" ht="16.5">
      <c r="B99" s="45"/>
      <c r="C99" s="3" t="s">
        <v>221</v>
      </c>
      <c r="D99" s="139" t="s">
        <v>162</v>
      </c>
    </row>
    <row r="100" spans="2:4" ht="16.5">
      <c r="B100" s="45"/>
      <c r="C100" s="3" t="s">
        <v>243</v>
      </c>
      <c r="D100" s="139" t="s">
        <v>163</v>
      </c>
    </row>
    <row r="101" spans="2:4" ht="16.5">
      <c r="B101" s="45"/>
      <c r="C101" s="3" t="s">
        <v>244</v>
      </c>
      <c r="D101" s="139" t="s">
        <v>164</v>
      </c>
    </row>
    <row r="102" spans="2:4" ht="16.5">
      <c r="B102" s="45"/>
      <c r="C102" s="3" t="s">
        <v>245</v>
      </c>
      <c r="D102" s="139" t="s">
        <v>165</v>
      </c>
    </row>
    <row r="103" spans="2:4" ht="16.5">
      <c r="B103" s="45"/>
      <c r="C103" s="3" t="s">
        <v>246</v>
      </c>
      <c r="D103" s="139" t="s">
        <v>166</v>
      </c>
    </row>
    <row r="104" spans="2:4" ht="16.5">
      <c r="B104" s="45"/>
      <c r="C104" s="3" t="s">
        <v>247</v>
      </c>
      <c r="D104" s="139" t="s">
        <v>167</v>
      </c>
    </row>
    <row r="105" spans="2:4" ht="16.5">
      <c r="B105" s="45"/>
      <c r="C105" s="3" t="s">
        <v>248</v>
      </c>
      <c r="D105" s="139" t="s">
        <v>168</v>
      </c>
    </row>
    <row r="106" spans="2:4" ht="16.5">
      <c r="B106" s="45"/>
      <c r="C106" s="3" t="s">
        <v>249</v>
      </c>
      <c r="D106" s="139" t="s">
        <v>169</v>
      </c>
    </row>
    <row r="107" spans="2:4" ht="16.5">
      <c r="B107" s="45"/>
      <c r="C107" s="3" t="s">
        <v>250</v>
      </c>
      <c r="D107" s="139" t="s">
        <v>170</v>
      </c>
    </row>
    <row r="108" spans="2:4" ht="16.5">
      <c r="B108" s="45"/>
      <c r="C108" s="3" t="s">
        <v>251</v>
      </c>
      <c r="D108" s="139" t="s">
        <v>171</v>
      </c>
    </row>
    <row r="109" spans="2:4" ht="16.5">
      <c r="B109" s="45"/>
      <c r="C109" s="3" t="s">
        <v>252</v>
      </c>
      <c r="D109" s="139" t="s">
        <v>172</v>
      </c>
    </row>
    <row r="110" spans="2:4" ht="16.5">
      <c r="B110" s="45"/>
      <c r="C110" s="3" t="s">
        <v>253</v>
      </c>
      <c r="D110" s="139" t="s">
        <v>173</v>
      </c>
    </row>
    <row r="111" spans="2:4" ht="16.5">
      <c r="B111" s="45"/>
      <c r="C111" s="3" t="s">
        <v>254</v>
      </c>
      <c r="D111" s="139" t="s">
        <v>174</v>
      </c>
    </row>
    <row r="112" spans="2:4" ht="16.5">
      <c r="B112" s="45"/>
      <c r="C112" s="3" t="s">
        <v>255</v>
      </c>
      <c r="D112" s="139" t="s">
        <v>175</v>
      </c>
    </row>
    <row r="113" spans="2:4" ht="16.5">
      <c r="B113" s="45"/>
      <c r="C113" s="3" t="s">
        <v>256</v>
      </c>
      <c r="D113" s="139" t="s">
        <v>176</v>
      </c>
    </row>
    <row r="114" spans="2:4" ht="16.5">
      <c r="B114" s="45"/>
      <c r="C114" s="3" t="s">
        <v>254</v>
      </c>
      <c r="D114" s="139" t="s">
        <v>177</v>
      </c>
    </row>
    <row r="115" spans="2:4" ht="16.5">
      <c r="B115" s="45"/>
      <c r="C115" s="3" t="s">
        <v>257</v>
      </c>
      <c r="D115" s="139" t="s">
        <v>178</v>
      </c>
    </row>
    <row r="116" spans="2:4" ht="16.5">
      <c r="B116" s="45"/>
      <c r="C116" s="3" t="s">
        <v>258</v>
      </c>
      <c r="D116" s="139" t="s">
        <v>179</v>
      </c>
    </row>
    <row r="117" spans="2:4" ht="16.5">
      <c r="B117" s="45"/>
      <c r="C117" s="3" t="s">
        <v>259</v>
      </c>
      <c r="D117" s="139" t="s">
        <v>180</v>
      </c>
    </row>
    <row r="118" spans="2:4" ht="17.25" thickBot="1">
      <c r="B118" s="47"/>
      <c r="C118" s="140" t="s">
        <v>260</v>
      </c>
      <c r="D118" s="141" t="s">
        <v>181</v>
      </c>
    </row>
    <row r="123" spans="2:4" ht="16.5" thickBot="1">
      <c r="B123" s="36" t="s">
        <v>1459</v>
      </c>
      <c r="D123" s="31" t="s">
        <v>1460</v>
      </c>
    </row>
    <row r="124" spans="2:4" ht="16.5" thickBot="1">
      <c r="B124" s="268" t="s">
        <v>56</v>
      </c>
      <c r="C124" s="268" t="s">
        <v>58</v>
      </c>
      <c r="D124" s="268" t="s">
        <v>60</v>
      </c>
    </row>
    <row r="125" spans="2:4" ht="16.5" thickBot="1">
      <c r="B125" s="268" t="s">
        <v>57</v>
      </c>
      <c r="C125" s="268" t="s">
        <v>59</v>
      </c>
      <c r="D125" s="268" t="s">
        <v>61</v>
      </c>
    </row>
    <row r="126" spans="2:4" ht="15.75" thickBot="1">
      <c r="B126" s="44" t="s">
        <v>262</v>
      </c>
      <c r="C126" s="493"/>
      <c r="D126" s="494"/>
    </row>
    <row r="127" spans="2:4" ht="17.25" thickTop="1">
      <c r="B127" s="142"/>
      <c r="C127" s="143" t="s">
        <v>264</v>
      </c>
      <c r="D127" s="144" t="s">
        <v>263</v>
      </c>
    </row>
    <row r="128" spans="2:4" ht="16.5">
      <c r="B128" s="142"/>
      <c r="C128" s="145" t="s">
        <v>266</v>
      </c>
      <c r="D128" s="46" t="s">
        <v>265</v>
      </c>
    </row>
    <row r="129" spans="2:4" ht="16.5">
      <c r="B129" s="142"/>
      <c r="C129" s="145" t="s">
        <v>268</v>
      </c>
      <c r="D129" s="46" t="s">
        <v>267</v>
      </c>
    </row>
    <row r="130" spans="2:4" ht="16.5">
      <c r="B130" s="142"/>
      <c r="C130" s="145" t="s">
        <v>270</v>
      </c>
      <c r="D130" s="46" t="s">
        <v>269</v>
      </c>
    </row>
    <row r="131" spans="2:4" ht="16.5">
      <c r="B131" s="142"/>
      <c r="C131" s="145" t="s">
        <v>272</v>
      </c>
      <c r="D131" s="46" t="s">
        <v>271</v>
      </c>
    </row>
    <row r="132" spans="2:4" ht="16.5">
      <c r="B132" s="142"/>
      <c r="C132" s="145" t="s">
        <v>274</v>
      </c>
      <c r="D132" s="46" t="s">
        <v>273</v>
      </c>
    </row>
    <row r="133" spans="2:4" ht="16.5">
      <c r="B133" s="142"/>
      <c r="C133" s="145" t="s">
        <v>276</v>
      </c>
      <c r="D133" s="46" t="s">
        <v>275</v>
      </c>
    </row>
    <row r="134" spans="2:4" ht="16.5">
      <c r="B134" s="142"/>
      <c r="C134" s="145" t="s">
        <v>278</v>
      </c>
      <c r="D134" s="46" t="s">
        <v>277</v>
      </c>
    </row>
    <row r="135" spans="2:4" ht="16.5">
      <c r="B135" s="142"/>
      <c r="C135" s="145" t="s">
        <v>280</v>
      </c>
      <c r="D135" s="46" t="s">
        <v>279</v>
      </c>
    </row>
    <row r="136" spans="2:4" ht="16.5">
      <c r="B136" s="142"/>
      <c r="C136" s="145" t="s">
        <v>282</v>
      </c>
      <c r="D136" s="46" t="s">
        <v>281</v>
      </c>
    </row>
    <row r="137" spans="2:4" ht="16.5">
      <c r="B137" s="142"/>
      <c r="C137" s="145" t="s">
        <v>284</v>
      </c>
      <c r="D137" s="46" t="s">
        <v>283</v>
      </c>
    </row>
    <row r="138" spans="2:4" ht="16.5">
      <c r="B138" s="142"/>
      <c r="C138" s="145" t="s">
        <v>224</v>
      </c>
      <c r="D138" s="46" t="s">
        <v>285</v>
      </c>
    </row>
    <row r="139" spans="2:4" ht="16.5">
      <c r="B139" s="142"/>
      <c r="C139" s="145" t="s">
        <v>287</v>
      </c>
      <c r="D139" s="46" t="s">
        <v>286</v>
      </c>
    </row>
    <row r="140" spans="2:4" ht="16.5">
      <c r="B140" s="142"/>
      <c r="C140" s="145" t="s">
        <v>289</v>
      </c>
      <c r="D140" s="46" t="s">
        <v>288</v>
      </c>
    </row>
    <row r="141" spans="2:4" ht="16.5">
      <c r="B141" s="142"/>
      <c r="C141" s="145" t="s">
        <v>291</v>
      </c>
      <c r="D141" s="46" t="s">
        <v>290</v>
      </c>
    </row>
    <row r="142" spans="2:4" ht="16.5">
      <c r="B142" s="142"/>
      <c r="C142" s="145" t="s">
        <v>293</v>
      </c>
      <c r="D142" s="46" t="s">
        <v>292</v>
      </c>
    </row>
    <row r="143" spans="2:4" ht="16.5">
      <c r="B143" s="142"/>
      <c r="C143" s="145" t="s">
        <v>295</v>
      </c>
      <c r="D143" s="46" t="s">
        <v>294</v>
      </c>
    </row>
    <row r="144" spans="2:4" ht="16.5">
      <c r="B144" s="142"/>
      <c r="C144" s="145" t="s">
        <v>297</v>
      </c>
      <c r="D144" s="46" t="s">
        <v>296</v>
      </c>
    </row>
    <row r="145" spans="2:4" ht="16.5">
      <c r="B145" s="142"/>
      <c r="C145" s="145" t="s">
        <v>299</v>
      </c>
      <c r="D145" s="46" t="s">
        <v>298</v>
      </c>
    </row>
    <row r="146" spans="2:4" ht="16.5">
      <c r="B146" s="142"/>
      <c r="C146" s="145" t="s">
        <v>301</v>
      </c>
      <c r="D146" s="46" t="s">
        <v>300</v>
      </c>
    </row>
    <row r="147" spans="2:4" ht="16.5">
      <c r="B147" s="142"/>
      <c r="C147" s="145" t="s">
        <v>303</v>
      </c>
      <c r="D147" s="46" t="s">
        <v>302</v>
      </c>
    </row>
    <row r="148" spans="2:4" ht="16.5">
      <c r="B148" s="142"/>
      <c r="C148" s="145" t="s">
        <v>305</v>
      </c>
      <c r="D148" s="46" t="s">
        <v>304</v>
      </c>
    </row>
    <row r="149" spans="2:4" ht="16.5">
      <c r="B149" s="142"/>
      <c r="C149" s="145" t="s">
        <v>307</v>
      </c>
      <c r="D149" s="46" t="s">
        <v>306</v>
      </c>
    </row>
    <row r="150" spans="2:4" ht="16.5">
      <c r="B150" s="142"/>
      <c r="C150" s="145" t="s">
        <v>309</v>
      </c>
      <c r="D150" s="46" t="s">
        <v>308</v>
      </c>
    </row>
    <row r="151" spans="2:4" ht="16.5">
      <c r="B151" s="142"/>
      <c r="C151" s="145" t="s">
        <v>311</v>
      </c>
      <c r="D151" s="46" t="s">
        <v>310</v>
      </c>
    </row>
    <row r="152" spans="2:4" ht="16.5">
      <c r="B152" s="142"/>
      <c r="C152" s="145" t="s">
        <v>313</v>
      </c>
      <c r="D152" s="46" t="s">
        <v>312</v>
      </c>
    </row>
    <row r="153" spans="2:4" ht="16.5">
      <c r="B153" s="142"/>
      <c r="C153" s="145" t="s">
        <v>315</v>
      </c>
      <c r="D153" s="46" t="s">
        <v>314</v>
      </c>
    </row>
    <row r="154" spans="2:4" ht="16.5">
      <c r="B154" s="142"/>
      <c r="C154" s="145" t="s">
        <v>317</v>
      </c>
      <c r="D154" s="46" t="s">
        <v>316</v>
      </c>
    </row>
    <row r="155" spans="2:4" ht="16.5">
      <c r="B155" s="142"/>
      <c r="C155" s="145" t="s">
        <v>319</v>
      </c>
      <c r="D155" s="46" t="s">
        <v>318</v>
      </c>
    </row>
    <row r="156" spans="2:4" ht="16.5">
      <c r="B156" s="142"/>
      <c r="C156" s="145" t="s">
        <v>321</v>
      </c>
      <c r="D156" s="46" t="s">
        <v>320</v>
      </c>
    </row>
    <row r="157" spans="2:4" ht="16.5">
      <c r="B157" s="142"/>
      <c r="C157" s="145" t="s">
        <v>323</v>
      </c>
      <c r="D157" s="46" t="s">
        <v>322</v>
      </c>
    </row>
    <row r="158" spans="2:4" ht="16.5">
      <c r="B158" s="142"/>
      <c r="C158" s="145" t="s">
        <v>325</v>
      </c>
      <c r="D158" s="46" t="s">
        <v>324</v>
      </c>
    </row>
    <row r="159" spans="2:4" ht="16.5">
      <c r="B159" s="142"/>
      <c r="C159" s="145" t="s">
        <v>327</v>
      </c>
      <c r="D159" s="46" t="s">
        <v>326</v>
      </c>
    </row>
    <row r="160" spans="2:4" ht="16.5">
      <c r="B160" s="142"/>
      <c r="C160" s="145" t="s">
        <v>329</v>
      </c>
      <c r="D160" s="46" t="s">
        <v>328</v>
      </c>
    </row>
    <row r="161" spans="2:4" ht="16.5">
      <c r="B161" s="142"/>
      <c r="C161" s="145" t="s">
        <v>331</v>
      </c>
      <c r="D161" s="46" t="s">
        <v>330</v>
      </c>
    </row>
    <row r="162" spans="2:4" ht="16.5">
      <c r="B162" s="142"/>
      <c r="C162" s="145" t="s">
        <v>333</v>
      </c>
      <c r="D162" s="46" t="s">
        <v>332</v>
      </c>
    </row>
    <row r="163" spans="2:4" ht="16.5">
      <c r="B163" s="142"/>
      <c r="C163" s="145" t="s">
        <v>335</v>
      </c>
      <c r="D163" s="46" t="s">
        <v>334</v>
      </c>
    </row>
    <row r="164" spans="2:4" ht="17.25" thickBot="1">
      <c r="B164" s="152"/>
      <c r="C164" s="148" t="s">
        <v>337</v>
      </c>
      <c r="D164" s="149" t="s">
        <v>336</v>
      </c>
    </row>
    <row r="165" spans="2:4" ht="15.75" thickBot="1">
      <c r="B165" s="154" t="s">
        <v>382</v>
      </c>
      <c r="C165" s="495"/>
      <c r="D165" s="496"/>
    </row>
    <row r="166" spans="2:4" ht="16.5">
      <c r="B166" s="153"/>
      <c r="C166" s="150" t="s">
        <v>339</v>
      </c>
      <c r="D166" s="151" t="s">
        <v>338</v>
      </c>
    </row>
    <row r="167" spans="2:4" ht="16.5">
      <c r="B167" s="142"/>
      <c r="C167" s="146" t="s">
        <v>341</v>
      </c>
      <c r="D167" s="46" t="s">
        <v>340</v>
      </c>
    </row>
    <row r="168" spans="2:4" ht="16.5">
      <c r="B168" s="142"/>
      <c r="C168" s="146" t="s">
        <v>343</v>
      </c>
      <c r="D168" s="46" t="s">
        <v>342</v>
      </c>
    </row>
    <row r="169" spans="2:4" ht="16.5">
      <c r="B169" s="142"/>
      <c r="C169" s="146" t="s">
        <v>345</v>
      </c>
      <c r="D169" s="46" t="s">
        <v>344</v>
      </c>
    </row>
    <row r="170" spans="2:4" ht="16.5">
      <c r="B170" s="142"/>
      <c r="C170" s="146" t="s">
        <v>347</v>
      </c>
      <c r="D170" s="46" t="s">
        <v>346</v>
      </c>
    </row>
    <row r="171" spans="2:4" ht="17.25" thickBot="1">
      <c r="B171" s="152"/>
      <c r="C171" s="155" t="s">
        <v>349</v>
      </c>
      <c r="D171" s="149" t="s">
        <v>348</v>
      </c>
    </row>
    <row r="172" spans="2:4" ht="15.75" thickBot="1">
      <c r="B172" s="154" t="s">
        <v>383</v>
      </c>
      <c r="C172" s="157"/>
      <c r="D172" s="158"/>
    </row>
    <row r="173" spans="2:4" ht="16.5">
      <c r="B173" s="153"/>
      <c r="C173" s="156" t="s">
        <v>351</v>
      </c>
      <c r="D173" s="151" t="s">
        <v>350</v>
      </c>
    </row>
    <row r="174" spans="2:4" ht="16.5">
      <c r="B174" s="142"/>
      <c r="C174" s="147" t="s">
        <v>353</v>
      </c>
      <c r="D174" s="46" t="s">
        <v>352</v>
      </c>
    </row>
    <row r="175" spans="2:4" ht="17.25" thickBot="1">
      <c r="B175" s="152"/>
      <c r="C175" s="159" t="s">
        <v>355</v>
      </c>
      <c r="D175" s="149" t="s">
        <v>354</v>
      </c>
    </row>
    <row r="176" spans="2:4" ht="17.25" thickBot="1">
      <c r="B176" s="162"/>
      <c r="C176" s="163" t="s">
        <v>357</v>
      </c>
      <c r="D176" s="164" t="s">
        <v>356</v>
      </c>
    </row>
    <row r="177" spans="2:4" ht="15.75" thickBot="1">
      <c r="B177" s="165" t="s">
        <v>384</v>
      </c>
      <c r="C177" s="166"/>
      <c r="D177" s="167"/>
    </row>
    <row r="178" spans="2:4" ht="16.5">
      <c r="B178" s="160"/>
      <c r="C178" s="161" t="s">
        <v>359</v>
      </c>
      <c r="D178" s="151" t="s">
        <v>358</v>
      </c>
    </row>
    <row r="179" spans="2:4" ht="16.5">
      <c r="B179" s="45"/>
      <c r="C179" s="32" t="s">
        <v>361</v>
      </c>
      <c r="D179" s="46" t="s">
        <v>360</v>
      </c>
    </row>
    <row r="180" spans="2:4" ht="16.5">
      <c r="B180" s="45"/>
      <c r="C180" s="32" t="s">
        <v>363</v>
      </c>
      <c r="D180" s="46" t="s">
        <v>362</v>
      </c>
    </row>
    <row r="181" spans="2:4" ht="16.5">
      <c r="B181" s="45"/>
      <c r="C181" s="32" t="s">
        <v>365</v>
      </c>
      <c r="D181" s="46" t="s">
        <v>364</v>
      </c>
    </row>
    <row r="182" spans="2:4" ht="17.25" thickBot="1">
      <c r="B182" s="168"/>
      <c r="C182" s="169" t="s">
        <v>367</v>
      </c>
      <c r="D182" s="149" t="s">
        <v>366</v>
      </c>
    </row>
    <row r="183" spans="2:4" ht="15.75" thickBot="1">
      <c r="B183" s="170" t="s">
        <v>385</v>
      </c>
      <c r="C183" s="171"/>
      <c r="D183" s="158"/>
    </row>
    <row r="184" spans="2:4" ht="16.5">
      <c r="B184" s="160"/>
      <c r="C184" s="161" t="s">
        <v>369</v>
      </c>
      <c r="D184" s="151" t="s">
        <v>368</v>
      </c>
    </row>
    <row r="185" spans="2:4" ht="16.5">
      <c r="B185" s="45"/>
      <c r="C185" s="32" t="s">
        <v>371</v>
      </c>
      <c r="D185" s="46" t="s">
        <v>370</v>
      </c>
    </row>
    <row r="186" spans="2:4" ht="17.25" thickBot="1">
      <c r="B186" s="168"/>
      <c r="C186" s="169" t="s">
        <v>373</v>
      </c>
      <c r="D186" s="149" t="s">
        <v>372</v>
      </c>
    </row>
    <row r="187" spans="2:4" ht="15.75" thickBot="1">
      <c r="B187" s="170" t="s">
        <v>386</v>
      </c>
      <c r="C187" s="171"/>
      <c r="D187" s="158"/>
    </row>
    <row r="188" spans="2:4" ht="16.5">
      <c r="B188" s="160"/>
      <c r="C188" s="161" t="s">
        <v>375</v>
      </c>
      <c r="D188" s="151" t="s">
        <v>374</v>
      </c>
    </row>
    <row r="189" spans="2:4" ht="16.5">
      <c r="B189" s="45"/>
      <c r="C189" s="32" t="s">
        <v>377</v>
      </c>
      <c r="D189" s="46" t="s">
        <v>376</v>
      </c>
    </row>
    <row r="190" spans="2:4" ht="17.25" thickBot="1">
      <c r="B190" s="168"/>
      <c r="C190" s="169" t="s">
        <v>379</v>
      </c>
      <c r="D190" s="149" t="s">
        <v>378</v>
      </c>
    </row>
    <row r="191" spans="2:4" ht="17.25" thickBot="1">
      <c r="B191" s="172"/>
      <c r="C191" s="173" t="s">
        <v>381</v>
      </c>
      <c r="D191" s="164" t="s">
        <v>380</v>
      </c>
    </row>
    <row r="200" spans="2:4" ht="15.75" thickBot="1">
      <c r="B200" s="36" t="s">
        <v>1461</v>
      </c>
      <c r="D200" s="36" t="s">
        <v>1462</v>
      </c>
    </row>
    <row r="201" spans="2:4" ht="16.5" thickBot="1">
      <c r="B201" s="268" t="s">
        <v>56</v>
      </c>
      <c r="C201" s="268" t="s">
        <v>58</v>
      </c>
      <c r="D201" s="268" t="s">
        <v>60</v>
      </c>
    </row>
    <row r="202" spans="2:4" ht="16.5" thickBot="1">
      <c r="B202" s="268" t="s">
        <v>57</v>
      </c>
      <c r="C202" s="268" t="s">
        <v>59</v>
      </c>
      <c r="D202" s="268" t="s">
        <v>61</v>
      </c>
    </row>
    <row r="203" spans="2:4">
      <c r="B203" s="480" t="s">
        <v>387</v>
      </c>
      <c r="C203" s="351" t="s">
        <v>293</v>
      </c>
      <c r="D203" s="352" t="s">
        <v>388</v>
      </c>
    </row>
    <row r="204" spans="2:4">
      <c r="B204" s="481"/>
      <c r="C204" s="351" t="s">
        <v>291</v>
      </c>
      <c r="D204" s="353" t="s">
        <v>389</v>
      </c>
    </row>
    <row r="205" spans="2:4">
      <c r="B205" s="481"/>
      <c r="C205" s="351" t="s">
        <v>390</v>
      </c>
      <c r="D205" s="353" t="s">
        <v>391</v>
      </c>
    </row>
    <row r="206" spans="2:4">
      <c r="B206" s="481"/>
      <c r="C206" s="351" t="s">
        <v>329</v>
      </c>
      <c r="D206" s="353" t="s">
        <v>392</v>
      </c>
    </row>
    <row r="207" spans="2:4">
      <c r="B207" s="481"/>
      <c r="C207" s="351" t="s">
        <v>393</v>
      </c>
      <c r="D207" s="353" t="s">
        <v>394</v>
      </c>
    </row>
    <row r="208" spans="2:4">
      <c r="B208" s="481"/>
      <c r="C208" s="351" t="s">
        <v>395</v>
      </c>
      <c r="D208" s="353" t="s">
        <v>396</v>
      </c>
    </row>
    <row r="209" spans="2:4">
      <c r="B209" s="481"/>
      <c r="C209" s="354" t="s">
        <v>317</v>
      </c>
      <c r="D209" s="353" t="s">
        <v>397</v>
      </c>
    </row>
    <row r="210" spans="2:4">
      <c r="B210" s="481"/>
      <c r="C210" s="355" t="s">
        <v>331</v>
      </c>
      <c r="D210" s="353" t="s">
        <v>398</v>
      </c>
    </row>
    <row r="211" spans="2:4">
      <c r="B211" s="481"/>
      <c r="C211" s="351" t="s">
        <v>274</v>
      </c>
      <c r="D211" s="353" t="s">
        <v>399</v>
      </c>
    </row>
    <row r="212" spans="2:4">
      <c r="B212" s="481"/>
      <c r="C212" s="351" t="s">
        <v>311</v>
      </c>
      <c r="D212" s="352" t="s">
        <v>400</v>
      </c>
    </row>
    <row r="213" spans="2:4">
      <c r="B213" s="481"/>
      <c r="C213" s="351" t="s">
        <v>401</v>
      </c>
      <c r="D213" s="353" t="s">
        <v>402</v>
      </c>
    </row>
    <row r="214" spans="2:4">
      <c r="B214" s="481"/>
      <c r="C214" s="351" t="s">
        <v>305</v>
      </c>
      <c r="D214" s="353" t="s">
        <v>403</v>
      </c>
    </row>
    <row r="215" spans="2:4">
      <c r="B215" s="481"/>
      <c r="C215" s="351" t="s">
        <v>404</v>
      </c>
      <c r="D215" s="353" t="s">
        <v>405</v>
      </c>
    </row>
    <row r="216" spans="2:4">
      <c r="B216" s="481"/>
      <c r="C216" s="351" t="s">
        <v>406</v>
      </c>
      <c r="D216" s="353" t="s">
        <v>405</v>
      </c>
    </row>
    <row r="217" spans="2:4">
      <c r="B217" s="481"/>
      <c r="C217" s="356" t="s">
        <v>407</v>
      </c>
      <c r="D217" s="353" t="s">
        <v>408</v>
      </c>
    </row>
    <row r="218" spans="2:4">
      <c r="B218" s="481"/>
      <c r="C218" s="357" t="s">
        <v>210</v>
      </c>
      <c r="D218" s="353" t="s">
        <v>409</v>
      </c>
    </row>
    <row r="219" spans="2:4">
      <c r="B219" s="481"/>
      <c r="C219" s="351" t="s">
        <v>410</v>
      </c>
      <c r="D219" s="358" t="s">
        <v>411</v>
      </c>
    </row>
    <row r="220" spans="2:4">
      <c r="B220" s="481"/>
      <c r="C220" s="359" t="s">
        <v>412</v>
      </c>
      <c r="D220" s="353" t="s">
        <v>413</v>
      </c>
    </row>
    <row r="221" spans="2:4">
      <c r="B221" s="481"/>
      <c r="C221" s="351" t="s">
        <v>414</v>
      </c>
      <c r="D221" s="353" t="s">
        <v>415</v>
      </c>
    </row>
    <row r="222" spans="2:4">
      <c r="B222" s="481"/>
      <c r="C222" s="351" t="s">
        <v>416</v>
      </c>
      <c r="D222" s="353" t="s">
        <v>417</v>
      </c>
    </row>
    <row r="223" spans="2:4">
      <c r="B223" s="481"/>
      <c r="C223" s="354" t="s">
        <v>276</v>
      </c>
      <c r="D223" s="353" t="s">
        <v>418</v>
      </c>
    </row>
    <row r="224" spans="2:4">
      <c r="B224" s="481"/>
      <c r="C224" s="351" t="s">
        <v>419</v>
      </c>
      <c r="D224" s="353" t="s">
        <v>420</v>
      </c>
    </row>
    <row r="225" spans="2:4">
      <c r="B225" s="481"/>
      <c r="C225" s="351" t="s">
        <v>421</v>
      </c>
      <c r="D225" s="353" t="s">
        <v>420</v>
      </c>
    </row>
    <row r="226" spans="2:4">
      <c r="B226" s="481"/>
      <c r="C226" s="359" t="s">
        <v>422</v>
      </c>
      <c r="D226" s="360" t="s">
        <v>423</v>
      </c>
    </row>
    <row r="227" spans="2:4" ht="15.75" thickBot="1">
      <c r="B227" s="482"/>
      <c r="C227" s="361" t="s">
        <v>264</v>
      </c>
      <c r="D227" s="362" t="s">
        <v>424</v>
      </c>
    </row>
    <row r="228" spans="2:4">
      <c r="B228" s="480" t="s">
        <v>425</v>
      </c>
      <c r="C228" s="363" t="s">
        <v>345</v>
      </c>
      <c r="D228" s="364" t="s">
        <v>426</v>
      </c>
    </row>
    <row r="229" spans="2:4">
      <c r="B229" s="481"/>
      <c r="C229" s="351" t="s">
        <v>427</v>
      </c>
      <c r="D229" s="353" t="s">
        <v>428</v>
      </c>
    </row>
    <row r="230" spans="2:4">
      <c r="B230" s="481"/>
      <c r="C230" s="351" t="s">
        <v>341</v>
      </c>
      <c r="D230" s="353" t="s">
        <v>429</v>
      </c>
    </row>
    <row r="231" spans="2:4">
      <c r="B231" s="481"/>
      <c r="C231" s="365" t="s">
        <v>430</v>
      </c>
      <c r="D231" s="353" t="s">
        <v>431</v>
      </c>
    </row>
    <row r="232" spans="2:4">
      <c r="B232" s="481"/>
      <c r="C232" s="365" t="s">
        <v>432</v>
      </c>
      <c r="D232" s="360" t="s">
        <v>433</v>
      </c>
    </row>
    <row r="233" spans="2:4">
      <c r="B233" s="481"/>
      <c r="C233" s="351" t="s">
        <v>349</v>
      </c>
      <c r="D233" s="353" t="s">
        <v>434</v>
      </c>
    </row>
    <row r="234" spans="2:4">
      <c r="B234" s="481"/>
      <c r="C234" s="366" t="s">
        <v>435</v>
      </c>
      <c r="D234" s="360" t="s">
        <v>436</v>
      </c>
    </row>
    <row r="235" spans="2:4">
      <c r="B235" s="481"/>
      <c r="C235" s="354" t="s">
        <v>313</v>
      </c>
      <c r="D235" s="353" t="s">
        <v>437</v>
      </c>
    </row>
    <row r="236" spans="2:4">
      <c r="B236" s="481"/>
      <c r="C236" s="351" t="s">
        <v>224</v>
      </c>
      <c r="D236" s="360" t="s">
        <v>438</v>
      </c>
    </row>
    <row r="237" spans="2:4">
      <c r="B237" s="481"/>
      <c r="C237" s="351" t="s">
        <v>439</v>
      </c>
      <c r="D237" s="353" t="s">
        <v>440</v>
      </c>
    </row>
    <row r="238" spans="2:4">
      <c r="B238" s="481"/>
      <c r="C238" s="351" t="s">
        <v>355</v>
      </c>
      <c r="D238" s="353" t="s">
        <v>441</v>
      </c>
    </row>
    <row r="239" spans="2:4">
      <c r="B239" s="481"/>
      <c r="C239" s="351" t="s">
        <v>357</v>
      </c>
      <c r="D239" s="353" t="s">
        <v>442</v>
      </c>
    </row>
    <row r="240" spans="2:4">
      <c r="B240" s="481"/>
      <c r="C240" s="351" t="s">
        <v>353</v>
      </c>
      <c r="D240" s="353" t="s">
        <v>443</v>
      </c>
    </row>
    <row r="241" spans="2:4" ht="15.75" thickBot="1">
      <c r="B241" s="482"/>
      <c r="C241" s="367" t="s">
        <v>351</v>
      </c>
      <c r="D241" s="368" t="s">
        <v>444</v>
      </c>
    </row>
    <row r="242" spans="2:4">
      <c r="B242" s="520" t="s">
        <v>445</v>
      </c>
      <c r="C242" s="354" t="s">
        <v>446</v>
      </c>
      <c r="D242" s="76" t="s">
        <v>83</v>
      </c>
    </row>
    <row r="243" spans="2:4">
      <c r="B243" s="481"/>
      <c r="C243" s="351" t="s">
        <v>447</v>
      </c>
      <c r="D243" s="360" t="s">
        <v>448</v>
      </c>
    </row>
    <row r="244" spans="2:4">
      <c r="B244" s="481"/>
      <c r="C244" s="351" t="s">
        <v>365</v>
      </c>
      <c r="D244" s="353" t="s">
        <v>449</v>
      </c>
    </row>
    <row r="245" spans="2:4">
      <c r="B245" s="481"/>
      <c r="C245" s="351" t="s">
        <v>450</v>
      </c>
      <c r="D245" s="353" t="s">
        <v>82</v>
      </c>
    </row>
    <row r="246" spans="2:4">
      <c r="B246" s="481"/>
      <c r="C246" s="356" t="s">
        <v>451</v>
      </c>
      <c r="D246" s="353" t="s">
        <v>80</v>
      </c>
    </row>
    <row r="247" spans="2:4" ht="15.75" thickBot="1">
      <c r="B247" s="482"/>
      <c r="C247" s="369" t="s">
        <v>361</v>
      </c>
      <c r="D247" s="362" t="s">
        <v>452</v>
      </c>
    </row>
    <row r="248" spans="2:4" ht="15.75" thickBot="1">
      <c r="B248" s="480" t="s">
        <v>453</v>
      </c>
      <c r="C248" s="370" t="s">
        <v>379</v>
      </c>
      <c r="D248" s="371" t="s">
        <v>79</v>
      </c>
    </row>
    <row r="249" spans="2:4">
      <c r="B249" s="481"/>
      <c r="C249" s="370" t="s">
        <v>454</v>
      </c>
      <c r="D249" s="360" t="s">
        <v>455</v>
      </c>
    </row>
    <row r="250" spans="2:4">
      <c r="B250" s="481"/>
      <c r="C250" s="372" t="s">
        <v>456</v>
      </c>
      <c r="D250" s="360" t="s">
        <v>457</v>
      </c>
    </row>
    <row r="251" spans="2:4" ht="15.75" thickBot="1">
      <c r="B251" s="482"/>
      <c r="C251" s="373" t="s">
        <v>458</v>
      </c>
      <c r="D251" s="368" t="s">
        <v>459</v>
      </c>
    </row>
    <row r="258" spans="2:4" ht="15.75" thickBot="1">
      <c r="B258" s="36" t="s">
        <v>1463</v>
      </c>
      <c r="D258" s="36" t="s">
        <v>1464</v>
      </c>
    </row>
    <row r="259" spans="2:4" ht="16.5" thickBot="1">
      <c r="B259" s="268" t="s">
        <v>56</v>
      </c>
      <c r="C259" s="268" t="s">
        <v>58</v>
      </c>
      <c r="D259" s="268" t="s">
        <v>60</v>
      </c>
    </row>
    <row r="260" spans="2:4" ht="16.5" thickBot="1">
      <c r="B260" s="268" t="s">
        <v>57</v>
      </c>
      <c r="C260" s="268" t="s">
        <v>59</v>
      </c>
      <c r="D260" s="268" t="s">
        <v>61</v>
      </c>
    </row>
    <row r="261" spans="2:4" ht="20.25">
      <c r="B261" s="182" t="s">
        <v>486</v>
      </c>
      <c r="C261" s="190" t="s">
        <v>487</v>
      </c>
      <c r="D261" s="191" t="s">
        <v>488</v>
      </c>
    </row>
    <row r="262" spans="2:4" ht="16.5">
      <c r="B262" s="142"/>
      <c r="C262" s="185" t="s">
        <v>489</v>
      </c>
      <c r="D262" s="184" t="s">
        <v>490</v>
      </c>
    </row>
    <row r="263" spans="2:4" ht="16.5">
      <c r="B263" s="142"/>
      <c r="C263" s="183" t="s">
        <v>491</v>
      </c>
      <c r="D263" s="184" t="s">
        <v>492</v>
      </c>
    </row>
    <row r="264" spans="2:4" ht="16.5">
      <c r="B264" s="142"/>
      <c r="C264" s="183" t="s">
        <v>493</v>
      </c>
      <c r="D264" s="184" t="s">
        <v>494</v>
      </c>
    </row>
    <row r="265" spans="2:4" ht="16.5">
      <c r="B265" s="142"/>
      <c r="C265" s="183" t="s">
        <v>495</v>
      </c>
      <c r="D265" s="184" t="s">
        <v>496</v>
      </c>
    </row>
    <row r="266" spans="2:4" ht="16.5">
      <c r="B266" s="142"/>
      <c r="C266" s="183" t="s">
        <v>497</v>
      </c>
      <c r="D266" s="184" t="s">
        <v>498</v>
      </c>
    </row>
    <row r="267" spans="2:4" ht="16.5">
      <c r="B267" s="142"/>
      <c r="C267" s="183" t="s">
        <v>499</v>
      </c>
      <c r="D267" s="184" t="s">
        <v>500</v>
      </c>
    </row>
    <row r="268" spans="2:4" ht="16.5">
      <c r="B268" s="142"/>
      <c r="C268" s="183" t="s">
        <v>501</v>
      </c>
      <c r="D268" s="184" t="s">
        <v>502</v>
      </c>
    </row>
    <row r="269" spans="2:4" ht="16.5">
      <c r="B269" s="142"/>
      <c r="C269" s="183" t="s">
        <v>503</v>
      </c>
      <c r="D269" s="184" t="s">
        <v>504</v>
      </c>
    </row>
    <row r="270" spans="2:4" ht="16.5">
      <c r="B270" s="142"/>
      <c r="C270" s="183" t="s">
        <v>505</v>
      </c>
      <c r="D270" s="184" t="s">
        <v>506</v>
      </c>
    </row>
    <row r="271" spans="2:4" ht="16.5">
      <c r="B271" s="142"/>
      <c r="C271" s="183" t="s">
        <v>507</v>
      </c>
      <c r="D271" s="184" t="s">
        <v>508</v>
      </c>
    </row>
    <row r="272" spans="2:4" ht="16.5">
      <c r="B272" s="142"/>
      <c r="C272" s="183" t="s">
        <v>509</v>
      </c>
      <c r="D272" s="184" t="s">
        <v>510</v>
      </c>
    </row>
    <row r="273" spans="2:4" ht="16.5">
      <c r="B273" s="142"/>
      <c r="C273" s="183" t="s">
        <v>511</v>
      </c>
      <c r="D273" s="184" t="s">
        <v>512</v>
      </c>
    </row>
    <row r="274" spans="2:4" ht="16.5">
      <c r="B274" s="142"/>
      <c r="C274" s="183" t="s">
        <v>513</v>
      </c>
      <c r="D274" s="184" t="s">
        <v>514</v>
      </c>
    </row>
    <row r="275" spans="2:4" ht="16.5">
      <c r="B275" s="142"/>
      <c r="C275" s="183" t="s">
        <v>515</v>
      </c>
      <c r="D275" s="184" t="s">
        <v>516</v>
      </c>
    </row>
    <row r="276" spans="2:4" ht="16.5">
      <c r="B276" s="142"/>
      <c r="C276" s="183" t="s">
        <v>517</v>
      </c>
      <c r="D276" s="184" t="s">
        <v>518</v>
      </c>
    </row>
    <row r="277" spans="2:4" ht="16.5">
      <c r="B277" s="142"/>
      <c r="C277" s="183" t="s">
        <v>519</v>
      </c>
      <c r="D277" s="184" t="s">
        <v>520</v>
      </c>
    </row>
    <row r="278" spans="2:4" ht="16.5">
      <c r="B278" s="142"/>
      <c r="C278" s="183" t="s">
        <v>521</v>
      </c>
      <c r="D278" s="184" t="s">
        <v>522</v>
      </c>
    </row>
    <row r="279" spans="2:4" ht="16.5">
      <c r="B279" s="142"/>
      <c r="C279" s="183" t="s">
        <v>523</v>
      </c>
      <c r="D279" s="184" t="s">
        <v>524</v>
      </c>
    </row>
    <row r="280" spans="2:4" ht="16.5">
      <c r="B280" s="142"/>
      <c r="C280" s="185" t="s">
        <v>525</v>
      </c>
      <c r="D280" s="65" t="s">
        <v>526</v>
      </c>
    </row>
    <row r="281" spans="2:4" ht="16.5">
      <c r="B281" s="142"/>
      <c r="C281" s="186"/>
      <c r="D281" s="65"/>
    </row>
    <row r="282" spans="2:4" ht="16.5">
      <c r="B282" s="142"/>
      <c r="C282" s="185" t="s">
        <v>527</v>
      </c>
      <c r="D282" s="65"/>
    </row>
    <row r="283" spans="2:4" ht="16.5">
      <c r="B283" s="142"/>
      <c r="C283" s="183" t="s">
        <v>528</v>
      </c>
      <c r="D283" s="184" t="s">
        <v>529</v>
      </c>
    </row>
    <row r="284" spans="2:4" ht="16.5">
      <c r="B284" s="142"/>
      <c r="C284" s="183" t="s">
        <v>530</v>
      </c>
      <c r="D284" s="184" t="s">
        <v>531</v>
      </c>
    </row>
    <row r="285" spans="2:4" ht="16.5">
      <c r="B285" s="142"/>
      <c r="C285" s="183" t="s">
        <v>532</v>
      </c>
      <c r="D285" s="184" t="s">
        <v>533</v>
      </c>
    </row>
    <row r="286" spans="2:4" ht="16.5">
      <c r="B286" s="142"/>
      <c r="C286" s="183" t="s">
        <v>534</v>
      </c>
      <c r="D286" s="184" t="s">
        <v>535</v>
      </c>
    </row>
    <row r="287" spans="2:4" ht="16.5">
      <c r="B287" s="142"/>
      <c r="C287" s="183" t="s">
        <v>536</v>
      </c>
      <c r="D287" s="184" t="s">
        <v>537</v>
      </c>
    </row>
    <row r="288" spans="2:4" ht="16.5">
      <c r="B288" s="142"/>
      <c r="C288" s="183" t="s">
        <v>538</v>
      </c>
      <c r="D288" s="184" t="s">
        <v>539</v>
      </c>
    </row>
    <row r="289" spans="2:4" ht="16.5">
      <c r="B289" s="142"/>
      <c r="C289" s="183" t="s">
        <v>540</v>
      </c>
      <c r="D289" s="184" t="s">
        <v>541</v>
      </c>
    </row>
    <row r="290" spans="2:4" ht="16.5">
      <c r="B290" s="142"/>
      <c r="C290" s="183" t="s">
        <v>542</v>
      </c>
      <c r="D290" s="184" t="s">
        <v>543</v>
      </c>
    </row>
    <row r="291" spans="2:4" ht="16.5">
      <c r="B291" s="142"/>
      <c r="C291" s="187" t="s">
        <v>544</v>
      </c>
      <c r="D291" s="49" t="s">
        <v>545</v>
      </c>
    </row>
    <row r="292" spans="2:4" ht="17.25" thickBot="1">
      <c r="B292" s="152"/>
      <c r="C292" s="188" t="s">
        <v>546</v>
      </c>
      <c r="D292" s="189" t="s">
        <v>547</v>
      </c>
    </row>
    <row r="293" spans="2:4" ht="20.25">
      <c r="B293" s="178" t="s">
        <v>445</v>
      </c>
      <c r="C293" s="181" t="s">
        <v>548</v>
      </c>
      <c r="D293" s="175" t="s">
        <v>549</v>
      </c>
    </row>
    <row r="294" spans="2:4" ht="16.5">
      <c r="B294" s="142"/>
      <c r="C294" s="180" t="s">
        <v>550</v>
      </c>
      <c r="D294" s="48" t="s">
        <v>551</v>
      </c>
    </row>
    <row r="295" spans="2:4" ht="17.25" thickBot="1">
      <c r="B295" s="179"/>
      <c r="C295" s="176" t="s">
        <v>552</v>
      </c>
      <c r="D295" s="177" t="s">
        <v>553</v>
      </c>
    </row>
    <row r="296" spans="2:4" ht="20.25">
      <c r="B296" s="174" t="s">
        <v>453</v>
      </c>
      <c r="C296" s="50"/>
      <c r="D296" s="48" t="s">
        <v>553</v>
      </c>
    </row>
    <row r="297" spans="2:4" ht="16.5">
      <c r="B297" s="45"/>
      <c r="C297" s="37"/>
      <c r="D297" s="49" t="s">
        <v>554</v>
      </c>
    </row>
    <row r="298" spans="2:4" ht="16.5">
      <c r="B298" s="45"/>
      <c r="C298" s="37"/>
      <c r="D298" s="49" t="s">
        <v>555</v>
      </c>
    </row>
    <row r="299" spans="2:4" ht="17.25" thickBot="1">
      <c r="B299" s="47"/>
      <c r="C299" s="51" t="s">
        <v>556</v>
      </c>
      <c r="D299" s="52" t="s">
        <v>557</v>
      </c>
    </row>
    <row r="305" spans="2:4" ht="15.75" thickBot="1">
      <c r="B305" s="36" t="s">
        <v>1465</v>
      </c>
      <c r="D305" s="36" t="s">
        <v>1466</v>
      </c>
    </row>
    <row r="306" spans="2:4" ht="16.5" thickBot="1">
      <c r="B306" s="268" t="s">
        <v>56</v>
      </c>
      <c r="C306" s="268" t="s">
        <v>58</v>
      </c>
      <c r="D306" s="268" t="s">
        <v>60</v>
      </c>
    </row>
    <row r="307" spans="2:4" ht="16.5" thickBot="1">
      <c r="B307" s="268" t="s">
        <v>57</v>
      </c>
      <c r="C307" s="268" t="s">
        <v>59</v>
      </c>
      <c r="D307" s="268" t="s">
        <v>61</v>
      </c>
    </row>
    <row r="308" spans="2:4" ht="15.75">
      <c r="B308" s="53" t="s">
        <v>579</v>
      </c>
      <c r="C308" s="39" t="s">
        <v>589</v>
      </c>
      <c r="D308" s="54" t="s">
        <v>106</v>
      </c>
    </row>
    <row r="309" spans="2:4" ht="15.75">
      <c r="B309" s="55" t="s">
        <v>579</v>
      </c>
      <c r="C309" s="40" t="s">
        <v>590</v>
      </c>
      <c r="D309" s="56" t="s">
        <v>566</v>
      </c>
    </row>
    <row r="310" spans="2:4" ht="15.75">
      <c r="B310" s="55" t="s">
        <v>579</v>
      </c>
      <c r="C310" s="40" t="s">
        <v>591</v>
      </c>
      <c r="D310" s="56" t="s">
        <v>467</v>
      </c>
    </row>
    <row r="311" spans="2:4" ht="15.75">
      <c r="B311" s="55" t="s">
        <v>579</v>
      </c>
      <c r="C311" s="40" t="s">
        <v>592</v>
      </c>
      <c r="D311" s="56" t="s">
        <v>567</v>
      </c>
    </row>
    <row r="312" spans="2:4" ht="15.75">
      <c r="B312" s="55" t="s">
        <v>579</v>
      </c>
      <c r="C312" s="40" t="s">
        <v>593</v>
      </c>
      <c r="D312" s="56" t="s">
        <v>568</v>
      </c>
    </row>
    <row r="313" spans="2:4" ht="15.75">
      <c r="B313" s="55" t="s">
        <v>579</v>
      </c>
      <c r="C313" s="40" t="s">
        <v>594</v>
      </c>
      <c r="D313" s="56" t="s">
        <v>569</v>
      </c>
    </row>
    <row r="314" spans="2:4" ht="15.75">
      <c r="B314" s="55" t="s">
        <v>233</v>
      </c>
      <c r="C314" s="40" t="s">
        <v>595</v>
      </c>
      <c r="D314" s="56" t="s">
        <v>570</v>
      </c>
    </row>
    <row r="315" spans="2:4" ht="15.75">
      <c r="B315" s="57" t="s">
        <v>580</v>
      </c>
      <c r="C315" s="40" t="s">
        <v>596</v>
      </c>
      <c r="D315" s="56" t="s">
        <v>571</v>
      </c>
    </row>
    <row r="316" spans="2:4" ht="15.75">
      <c r="B316" s="58"/>
      <c r="C316" s="40" t="s">
        <v>597</v>
      </c>
      <c r="D316" s="56" t="s">
        <v>572</v>
      </c>
    </row>
    <row r="317" spans="2:4" ht="15.75">
      <c r="B317" s="58" t="s">
        <v>581</v>
      </c>
      <c r="C317" s="40" t="s">
        <v>598</v>
      </c>
      <c r="D317" s="56" t="s">
        <v>573</v>
      </c>
    </row>
    <row r="318" spans="2:4" ht="15.75">
      <c r="B318" s="58" t="s">
        <v>582</v>
      </c>
      <c r="C318" s="40" t="s">
        <v>599</v>
      </c>
      <c r="D318" s="56" t="s">
        <v>70</v>
      </c>
    </row>
    <row r="319" spans="2:4" ht="15.75">
      <c r="B319" s="58" t="s">
        <v>583</v>
      </c>
      <c r="C319" s="40" t="s">
        <v>600</v>
      </c>
      <c r="D319" s="56" t="s">
        <v>574</v>
      </c>
    </row>
    <row r="320" spans="2:4" ht="15.75">
      <c r="B320" s="58" t="s">
        <v>584</v>
      </c>
      <c r="C320" s="40" t="s">
        <v>260</v>
      </c>
      <c r="D320" s="56" t="s">
        <v>181</v>
      </c>
    </row>
    <row r="321" spans="2:4" ht="15.75">
      <c r="B321" s="58" t="s">
        <v>585</v>
      </c>
      <c r="C321" s="40" t="s">
        <v>601</v>
      </c>
      <c r="D321" s="56" t="s">
        <v>575</v>
      </c>
    </row>
    <row r="322" spans="2:4" ht="15.75">
      <c r="B322" s="58" t="s">
        <v>221</v>
      </c>
      <c r="C322" s="40" t="s">
        <v>602</v>
      </c>
      <c r="D322" s="56" t="s">
        <v>576</v>
      </c>
    </row>
    <row r="323" spans="2:4" ht="15.75">
      <c r="B323" s="58" t="s">
        <v>586</v>
      </c>
      <c r="C323" s="40" t="s">
        <v>603</v>
      </c>
      <c r="D323" s="56" t="s">
        <v>577</v>
      </c>
    </row>
    <row r="324" spans="2:4" ht="15.75">
      <c r="B324" s="58" t="s">
        <v>587</v>
      </c>
      <c r="C324" s="40" t="s">
        <v>604</v>
      </c>
      <c r="D324" s="56" t="s">
        <v>578</v>
      </c>
    </row>
    <row r="325" spans="2:4" ht="16.5" thickBot="1">
      <c r="B325" s="59" t="s">
        <v>588</v>
      </c>
      <c r="C325" s="60" t="s">
        <v>605</v>
      </c>
      <c r="D325" s="61" t="s">
        <v>104</v>
      </c>
    </row>
    <row r="326" spans="2:4" ht="38.25" customHeight="1"/>
    <row r="327" spans="2:4" ht="15.75" thickBot="1">
      <c r="B327" s="36" t="s">
        <v>1467</v>
      </c>
      <c r="D327" s="36" t="s">
        <v>1468</v>
      </c>
    </row>
    <row r="328" spans="2:4" ht="16.5" thickBot="1">
      <c r="B328" s="268"/>
      <c r="C328" s="268" t="s">
        <v>60</v>
      </c>
    </row>
    <row r="329" spans="2:4" ht="16.5" thickBot="1">
      <c r="B329" s="268"/>
      <c r="C329" s="268" t="s">
        <v>61</v>
      </c>
    </row>
    <row r="330" spans="2:4" ht="15.75">
      <c r="B330" s="139"/>
      <c r="C330" s="139" t="s">
        <v>429</v>
      </c>
    </row>
    <row r="331" spans="2:4" ht="15.75">
      <c r="B331" s="139"/>
      <c r="C331" s="139" t="s">
        <v>1357</v>
      </c>
    </row>
    <row r="332" spans="2:4" ht="15.75">
      <c r="B332" s="139"/>
      <c r="C332" s="139" t="s">
        <v>1358</v>
      </c>
    </row>
    <row r="333" spans="2:4" ht="15.75">
      <c r="B333" s="139"/>
      <c r="C333" s="139" t="s">
        <v>67</v>
      </c>
    </row>
    <row r="334" spans="2:4" ht="15.75">
      <c r="B334" s="139"/>
      <c r="C334" s="139" t="s">
        <v>66</v>
      </c>
    </row>
    <row r="335" spans="2:4" ht="15.75">
      <c r="B335" s="139"/>
      <c r="C335" s="139" t="s">
        <v>1359</v>
      </c>
    </row>
    <row r="336" spans="2:4" ht="18.75">
      <c r="B336" s="139"/>
      <c r="C336" s="139" t="s">
        <v>1423</v>
      </c>
    </row>
    <row r="337" spans="2:4" ht="15.75">
      <c r="B337" s="139"/>
      <c r="C337" s="139" t="s">
        <v>64</v>
      </c>
    </row>
    <row r="338" spans="2:4" ht="15.75">
      <c r="B338" s="139"/>
      <c r="C338" s="139" t="s">
        <v>1360</v>
      </c>
    </row>
    <row r="339" spans="2:4" ht="15.75">
      <c r="B339" s="139"/>
      <c r="C339" s="139" t="s">
        <v>1361</v>
      </c>
    </row>
    <row r="340" spans="2:4" ht="15.75">
      <c r="B340" s="139"/>
      <c r="C340" s="139" t="s">
        <v>73</v>
      </c>
    </row>
    <row r="341" spans="2:4" ht="15.75">
      <c r="B341" s="139"/>
      <c r="C341" s="139" t="s">
        <v>72</v>
      </c>
    </row>
    <row r="342" spans="2:4" ht="15.75">
      <c r="B342" s="139"/>
      <c r="C342" s="139" t="s">
        <v>65</v>
      </c>
    </row>
    <row r="343" spans="2:4" ht="15.75">
      <c r="B343" s="139"/>
      <c r="C343" s="139" t="s">
        <v>1261</v>
      </c>
    </row>
    <row r="344" spans="2:4" ht="15.75">
      <c r="B344" s="139"/>
      <c r="C344" s="139" t="s">
        <v>71</v>
      </c>
    </row>
    <row r="345" spans="2:4" ht="15.75">
      <c r="B345" s="139"/>
      <c r="C345" s="139" t="s">
        <v>1362</v>
      </c>
    </row>
    <row r="346" spans="2:4" ht="15.75">
      <c r="B346" s="139"/>
      <c r="C346" s="139" t="s">
        <v>1354</v>
      </c>
    </row>
    <row r="352" spans="2:4" ht="15.75" thickBot="1">
      <c r="B352" s="36" t="s">
        <v>1469</v>
      </c>
      <c r="D352" s="36" t="s">
        <v>1470</v>
      </c>
    </row>
    <row r="353" spans="2:4" ht="16.5" thickBot="1">
      <c r="B353" s="268" t="s">
        <v>56</v>
      </c>
      <c r="C353" s="268" t="s">
        <v>58</v>
      </c>
      <c r="D353" s="268" t="s">
        <v>60</v>
      </c>
    </row>
    <row r="354" spans="2:4" ht="16.5" thickBot="1">
      <c r="B354" s="268" t="s">
        <v>57</v>
      </c>
      <c r="C354" s="268" t="s">
        <v>59</v>
      </c>
      <c r="D354" s="268" t="s">
        <v>61</v>
      </c>
    </row>
    <row r="355" spans="2:4" ht="40.5">
      <c r="B355" s="192" t="s">
        <v>616</v>
      </c>
      <c r="C355" s="196"/>
      <c r="D355" s="84"/>
    </row>
    <row r="356" spans="2:4" ht="16.5">
      <c r="B356" s="193"/>
      <c r="C356" s="197" t="s">
        <v>617</v>
      </c>
      <c r="D356" s="63" t="s">
        <v>618</v>
      </c>
    </row>
    <row r="357" spans="2:4" ht="16.5">
      <c r="B357" s="193"/>
      <c r="C357" s="197" t="s">
        <v>619</v>
      </c>
      <c r="D357" s="63" t="s">
        <v>620</v>
      </c>
    </row>
    <row r="358" spans="2:4" ht="16.5">
      <c r="B358" s="193"/>
      <c r="C358" s="197" t="s">
        <v>621</v>
      </c>
      <c r="D358" s="63" t="s">
        <v>622</v>
      </c>
    </row>
    <row r="359" spans="2:4" ht="16.5">
      <c r="B359" s="193"/>
      <c r="C359" s="197" t="s">
        <v>623</v>
      </c>
      <c r="D359" s="63" t="s">
        <v>624</v>
      </c>
    </row>
    <row r="360" spans="2:4" ht="16.5">
      <c r="B360" s="193"/>
      <c r="C360" s="197" t="s">
        <v>625</v>
      </c>
      <c r="D360" s="63" t="s">
        <v>626</v>
      </c>
    </row>
    <row r="361" spans="2:4" ht="16.5">
      <c r="B361" s="193"/>
      <c r="C361" s="197" t="s">
        <v>627</v>
      </c>
      <c r="D361" s="63" t="s">
        <v>628</v>
      </c>
    </row>
    <row r="362" spans="2:4" ht="16.5">
      <c r="B362" s="193"/>
      <c r="C362" s="197" t="s">
        <v>629</v>
      </c>
      <c r="D362" s="63" t="s">
        <v>630</v>
      </c>
    </row>
    <row r="363" spans="2:4" ht="16.5">
      <c r="B363" s="193"/>
      <c r="C363" s="197" t="s">
        <v>631</v>
      </c>
      <c r="D363" s="63" t="s">
        <v>630</v>
      </c>
    </row>
    <row r="364" spans="2:4" ht="16.5">
      <c r="B364" s="193"/>
      <c r="C364" s="197" t="s">
        <v>632</v>
      </c>
      <c r="D364" s="63" t="s">
        <v>633</v>
      </c>
    </row>
    <row r="365" spans="2:4" ht="20.25">
      <c r="B365" s="194"/>
      <c r="C365" s="197" t="s">
        <v>634</v>
      </c>
      <c r="D365" s="63" t="s">
        <v>108</v>
      </c>
    </row>
    <row r="366" spans="2:4" ht="20.25">
      <c r="B366" s="194"/>
      <c r="C366" s="197" t="s">
        <v>635</v>
      </c>
      <c r="D366" s="63" t="s">
        <v>636</v>
      </c>
    </row>
    <row r="367" spans="2:4" ht="16.5">
      <c r="B367" s="193"/>
      <c r="C367" s="197" t="s">
        <v>637</v>
      </c>
      <c r="D367" s="63" t="s">
        <v>638</v>
      </c>
    </row>
    <row r="368" spans="2:4" ht="16.5">
      <c r="B368" s="193"/>
      <c r="C368" s="197" t="s">
        <v>639</v>
      </c>
      <c r="D368" s="63" t="s">
        <v>640</v>
      </c>
    </row>
    <row r="369" spans="2:4" ht="16.5">
      <c r="B369" s="193"/>
      <c r="C369" s="197" t="s">
        <v>641</v>
      </c>
      <c r="D369" s="63" t="s">
        <v>640</v>
      </c>
    </row>
    <row r="370" spans="2:4" ht="16.5">
      <c r="B370" s="193"/>
      <c r="C370" s="197" t="s">
        <v>642</v>
      </c>
      <c r="D370" s="63" t="s">
        <v>640</v>
      </c>
    </row>
    <row r="371" spans="2:4" ht="16.5">
      <c r="B371" s="193"/>
      <c r="C371" s="197" t="s">
        <v>643</v>
      </c>
      <c r="D371" s="63" t="s">
        <v>644</v>
      </c>
    </row>
    <row r="372" spans="2:4" ht="16.5">
      <c r="B372" s="193"/>
      <c r="C372" s="197" t="s">
        <v>645</v>
      </c>
      <c r="D372" s="63" t="s">
        <v>646</v>
      </c>
    </row>
    <row r="373" spans="2:4" ht="16.5">
      <c r="B373" s="193"/>
      <c r="C373" s="197" t="s">
        <v>647</v>
      </c>
      <c r="D373" s="63" t="s">
        <v>648</v>
      </c>
    </row>
    <row r="374" spans="2:4" ht="16.5">
      <c r="B374" s="193"/>
      <c r="C374" s="197" t="s">
        <v>649</v>
      </c>
      <c r="D374" s="63" t="s">
        <v>650</v>
      </c>
    </row>
    <row r="375" spans="2:4" ht="16.5">
      <c r="B375" s="193"/>
      <c r="C375" s="197" t="s">
        <v>651</v>
      </c>
      <c r="D375" s="63" t="s">
        <v>652</v>
      </c>
    </row>
    <row r="376" spans="2:4" ht="16.5">
      <c r="B376" s="193"/>
      <c r="C376" s="197" t="s">
        <v>653</v>
      </c>
      <c r="D376" s="63" t="s">
        <v>654</v>
      </c>
    </row>
    <row r="377" spans="2:4" ht="16.5">
      <c r="B377" s="193"/>
      <c r="C377" s="197" t="s">
        <v>655</v>
      </c>
      <c r="D377" s="63" t="s">
        <v>656</v>
      </c>
    </row>
    <row r="378" spans="2:4" ht="16.5">
      <c r="B378" s="193"/>
      <c r="C378" s="197" t="s">
        <v>657</v>
      </c>
      <c r="D378" s="63" t="s">
        <v>658</v>
      </c>
    </row>
    <row r="379" spans="2:4" ht="16.5">
      <c r="B379" s="193"/>
      <c r="C379" s="197" t="s">
        <v>659</v>
      </c>
      <c r="D379" s="63" t="s">
        <v>654</v>
      </c>
    </row>
    <row r="380" spans="2:4" ht="16.5">
      <c r="B380" s="193"/>
      <c r="C380" s="197" t="s">
        <v>660</v>
      </c>
      <c r="D380" s="63" t="s">
        <v>661</v>
      </c>
    </row>
    <row r="381" spans="2:4" ht="16.5">
      <c r="B381" s="193"/>
      <c r="C381" s="197" t="s">
        <v>662</v>
      </c>
      <c r="D381" s="63" t="s">
        <v>663</v>
      </c>
    </row>
    <row r="382" spans="2:4" ht="16.5">
      <c r="B382" s="193"/>
      <c r="C382" s="197" t="s">
        <v>664</v>
      </c>
      <c r="D382" s="63" t="s">
        <v>665</v>
      </c>
    </row>
    <row r="383" spans="2:4" ht="16.5">
      <c r="B383" s="193"/>
      <c r="C383" s="197" t="s">
        <v>666</v>
      </c>
      <c r="D383" s="63" t="s">
        <v>654</v>
      </c>
    </row>
    <row r="384" spans="2:4" ht="16.5">
      <c r="B384" s="193"/>
      <c r="C384" s="197" t="s">
        <v>667</v>
      </c>
      <c r="D384" s="63" t="s">
        <v>668</v>
      </c>
    </row>
    <row r="385" spans="2:4" ht="16.5">
      <c r="B385" s="193"/>
      <c r="C385" s="197" t="s">
        <v>669</v>
      </c>
      <c r="D385" s="63" t="s">
        <v>670</v>
      </c>
    </row>
    <row r="386" spans="2:4" ht="16.5">
      <c r="B386" s="193"/>
      <c r="C386" s="197" t="s">
        <v>671</v>
      </c>
      <c r="D386" s="63" t="s">
        <v>672</v>
      </c>
    </row>
    <row r="387" spans="2:4" ht="16.5">
      <c r="B387" s="193"/>
      <c r="C387" s="197" t="s">
        <v>673</v>
      </c>
      <c r="D387" s="63" t="s">
        <v>674</v>
      </c>
    </row>
    <row r="388" spans="2:4" ht="16.5">
      <c r="B388" s="193"/>
      <c r="C388" s="197" t="s">
        <v>675</v>
      </c>
      <c r="D388" s="63" t="s">
        <v>676</v>
      </c>
    </row>
    <row r="389" spans="2:4" ht="17.25" thickBot="1">
      <c r="B389" s="195"/>
      <c r="C389" s="198" t="s">
        <v>677</v>
      </c>
      <c r="D389" s="199" t="s">
        <v>678</v>
      </c>
    </row>
    <row r="390" spans="2:4" ht="24" customHeight="1">
      <c r="B390" s="484" t="s">
        <v>679</v>
      </c>
      <c r="C390" s="485"/>
      <c r="D390" s="486"/>
    </row>
    <row r="391" spans="2:4" ht="16.5">
      <c r="B391" s="45"/>
      <c r="C391" s="33" t="s">
        <v>680</v>
      </c>
      <c r="D391" s="63" t="s">
        <v>681</v>
      </c>
    </row>
    <row r="392" spans="2:4" ht="16.5">
      <c r="B392" s="45"/>
      <c r="C392" s="33" t="s">
        <v>682</v>
      </c>
      <c r="D392" s="63" t="s">
        <v>683</v>
      </c>
    </row>
    <row r="393" spans="2:4" ht="16.5">
      <c r="B393" s="45"/>
      <c r="C393" s="33" t="s">
        <v>684</v>
      </c>
      <c r="D393" s="63" t="s">
        <v>683</v>
      </c>
    </row>
    <row r="394" spans="2:4" ht="16.5">
      <c r="B394" s="45"/>
      <c r="C394" s="33" t="s">
        <v>685</v>
      </c>
      <c r="D394" s="63" t="s">
        <v>686</v>
      </c>
    </row>
    <row r="395" spans="2:4" ht="16.5">
      <c r="B395" s="45"/>
      <c r="C395" s="33" t="s">
        <v>687</v>
      </c>
      <c r="D395" s="63" t="s">
        <v>688</v>
      </c>
    </row>
    <row r="396" spans="2:4" ht="16.5">
      <c r="B396" s="45"/>
      <c r="C396" s="33" t="s">
        <v>689</v>
      </c>
      <c r="D396" s="63" t="s">
        <v>690</v>
      </c>
    </row>
    <row r="397" spans="2:4" ht="16.5">
      <c r="B397" s="45"/>
      <c r="C397" s="33" t="s">
        <v>691</v>
      </c>
      <c r="D397" s="63" t="s">
        <v>692</v>
      </c>
    </row>
    <row r="398" spans="2:4" ht="16.5">
      <c r="B398" s="45"/>
      <c r="C398" s="33" t="s">
        <v>693</v>
      </c>
      <c r="D398" s="63" t="s">
        <v>694</v>
      </c>
    </row>
    <row r="399" spans="2:4" ht="16.5">
      <c r="B399" s="45"/>
      <c r="C399" s="33" t="s">
        <v>695</v>
      </c>
      <c r="D399" s="63" t="s">
        <v>696</v>
      </c>
    </row>
    <row r="400" spans="2:4" ht="16.5">
      <c r="B400" s="45"/>
      <c r="C400" s="33" t="s">
        <v>697</v>
      </c>
      <c r="D400" s="63" t="s">
        <v>698</v>
      </c>
    </row>
    <row r="401" spans="2:4" ht="16.5">
      <c r="B401" s="45"/>
      <c r="C401" s="33" t="s">
        <v>699</v>
      </c>
      <c r="D401" s="63" t="s">
        <v>104</v>
      </c>
    </row>
    <row r="402" spans="2:4" ht="16.5">
      <c r="B402" s="45"/>
      <c r="C402" s="33" t="s">
        <v>700</v>
      </c>
      <c r="D402" s="63" t="s">
        <v>701</v>
      </c>
    </row>
    <row r="403" spans="2:4" ht="16.5">
      <c r="B403" s="45"/>
      <c r="C403" s="33" t="s">
        <v>702</v>
      </c>
      <c r="D403" s="63" t="s">
        <v>703</v>
      </c>
    </row>
    <row r="404" spans="2:4" ht="17.25" thickBot="1">
      <c r="B404" s="47"/>
      <c r="C404" s="200" t="s">
        <v>704</v>
      </c>
      <c r="D404" s="199" t="s">
        <v>705</v>
      </c>
    </row>
    <row r="405" spans="2:4" ht="20.25">
      <c r="B405" s="484" t="s">
        <v>706</v>
      </c>
      <c r="C405" s="485"/>
      <c r="D405" s="486"/>
    </row>
    <row r="406" spans="2:4" ht="16.5">
      <c r="B406" s="45"/>
      <c r="C406" s="33" t="s">
        <v>707</v>
      </c>
      <c r="D406" s="63" t="s">
        <v>708</v>
      </c>
    </row>
    <row r="407" spans="2:4" ht="16.5">
      <c r="B407" s="45"/>
      <c r="C407" s="33" t="s">
        <v>709</v>
      </c>
      <c r="D407" s="63" t="s">
        <v>710</v>
      </c>
    </row>
    <row r="408" spans="2:4" ht="16.5">
      <c r="B408" s="45"/>
      <c r="C408" s="33" t="s">
        <v>711</v>
      </c>
      <c r="D408" s="63" t="s">
        <v>712</v>
      </c>
    </row>
    <row r="409" spans="2:4" ht="16.5">
      <c r="B409" s="45"/>
      <c r="C409" s="33" t="s">
        <v>713</v>
      </c>
      <c r="D409" s="63" t="s">
        <v>714</v>
      </c>
    </row>
    <row r="410" spans="2:4" ht="16.5">
      <c r="B410" s="45"/>
      <c r="C410" s="33" t="s">
        <v>715</v>
      </c>
      <c r="D410" s="63" t="s">
        <v>714</v>
      </c>
    </row>
    <row r="411" spans="2:4" ht="17.25" thickBot="1">
      <c r="B411" s="47"/>
      <c r="C411" s="200" t="s">
        <v>716</v>
      </c>
      <c r="D411" s="199" t="s">
        <v>714</v>
      </c>
    </row>
    <row r="412" spans="2:4" ht="20.25">
      <c r="B412" s="484" t="s">
        <v>717</v>
      </c>
      <c r="C412" s="485"/>
      <c r="D412" s="486"/>
    </row>
    <row r="413" spans="2:4" ht="16.5">
      <c r="B413" s="45"/>
      <c r="C413" s="33" t="s">
        <v>718</v>
      </c>
      <c r="D413" s="201" t="s">
        <v>167</v>
      </c>
    </row>
    <row r="414" spans="2:4" ht="16.5">
      <c r="B414" s="45"/>
      <c r="C414" s="33" t="s">
        <v>719</v>
      </c>
      <c r="D414" s="201" t="s">
        <v>167</v>
      </c>
    </row>
    <row r="415" spans="2:4" ht="16.5">
      <c r="B415" s="45"/>
      <c r="C415" s="33" t="s">
        <v>720</v>
      </c>
      <c r="D415" s="201" t="s">
        <v>721</v>
      </c>
    </row>
    <row r="416" spans="2:4" ht="16.5">
      <c r="B416" s="45"/>
      <c r="C416" s="33" t="s">
        <v>722</v>
      </c>
      <c r="D416" s="201" t="s">
        <v>167</v>
      </c>
    </row>
    <row r="417" spans="2:4" ht="16.5">
      <c r="B417" s="45"/>
      <c r="C417" s="33" t="s">
        <v>723</v>
      </c>
      <c r="D417" s="201" t="s">
        <v>724</v>
      </c>
    </row>
    <row r="418" spans="2:4" ht="16.5">
      <c r="B418" s="45"/>
      <c r="C418" s="33" t="s">
        <v>725</v>
      </c>
      <c r="D418" s="201" t="s">
        <v>726</v>
      </c>
    </row>
    <row r="419" spans="2:4" ht="16.5">
      <c r="B419" s="45"/>
      <c r="C419" s="33" t="s">
        <v>727</v>
      </c>
      <c r="D419" s="201" t="s">
        <v>728</v>
      </c>
    </row>
    <row r="420" spans="2:4" ht="16.5">
      <c r="B420" s="45"/>
      <c r="C420" s="33" t="s">
        <v>729</v>
      </c>
      <c r="D420" s="201" t="s">
        <v>730</v>
      </c>
    </row>
    <row r="421" spans="2:4" ht="16.5">
      <c r="B421" s="45"/>
      <c r="C421" s="33" t="s">
        <v>731</v>
      </c>
      <c r="D421" s="201" t="s">
        <v>732</v>
      </c>
    </row>
    <row r="422" spans="2:4" ht="16.5">
      <c r="B422" s="45"/>
      <c r="C422" s="33" t="s">
        <v>733</v>
      </c>
      <c r="D422" s="201" t="s">
        <v>545</v>
      </c>
    </row>
    <row r="423" spans="2:4" ht="16.5">
      <c r="B423" s="45"/>
      <c r="C423" s="33" t="s">
        <v>734</v>
      </c>
      <c r="D423" s="201" t="s">
        <v>545</v>
      </c>
    </row>
    <row r="424" spans="2:4" ht="16.5">
      <c r="B424" s="45"/>
      <c r="C424" s="33" t="s">
        <v>735</v>
      </c>
      <c r="D424" s="201" t="s">
        <v>175</v>
      </c>
    </row>
    <row r="425" spans="2:4" ht="16.5">
      <c r="B425" s="45"/>
      <c r="C425" s="33" t="s">
        <v>736</v>
      </c>
      <c r="D425" s="201" t="s">
        <v>545</v>
      </c>
    </row>
    <row r="426" spans="2:4" ht="16.5">
      <c r="B426" s="45"/>
      <c r="C426" s="33" t="s">
        <v>737</v>
      </c>
      <c r="D426" s="201" t="s">
        <v>545</v>
      </c>
    </row>
    <row r="427" spans="2:4" ht="16.5">
      <c r="B427" s="45"/>
      <c r="C427" s="33" t="s">
        <v>738</v>
      </c>
      <c r="D427" s="201" t="s">
        <v>739</v>
      </c>
    </row>
    <row r="428" spans="2:4" ht="16.5">
      <c r="B428" s="45"/>
      <c r="C428" s="33" t="s">
        <v>740</v>
      </c>
      <c r="D428" s="201" t="s">
        <v>739</v>
      </c>
    </row>
    <row r="429" spans="2:4" ht="16.5">
      <c r="B429" s="45"/>
      <c r="C429" s="33" t="s">
        <v>741</v>
      </c>
      <c r="D429" s="201" t="s">
        <v>742</v>
      </c>
    </row>
    <row r="430" spans="2:4" ht="16.5">
      <c r="B430" s="45"/>
      <c r="C430" s="33" t="s">
        <v>743</v>
      </c>
      <c r="D430" s="201" t="s">
        <v>744</v>
      </c>
    </row>
    <row r="431" spans="2:4" ht="16.5">
      <c r="B431" s="45"/>
      <c r="C431" s="33" t="s">
        <v>745</v>
      </c>
      <c r="D431" s="201" t="s">
        <v>746</v>
      </c>
    </row>
    <row r="432" spans="2:4" ht="16.5">
      <c r="B432" s="45"/>
      <c r="C432" s="33" t="s">
        <v>747</v>
      </c>
      <c r="D432" s="201" t="s">
        <v>748</v>
      </c>
    </row>
    <row r="433" spans="2:4" ht="16.5">
      <c r="B433" s="45"/>
      <c r="C433" s="33" t="s">
        <v>749</v>
      </c>
      <c r="D433" s="201" t="s">
        <v>750</v>
      </c>
    </row>
    <row r="434" spans="2:4" ht="16.5">
      <c r="B434" s="45"/>
      <c r="C434" s="33" t="s">
        <v>751</v>
      </c>
      <c r="D434" s="201" t="s">
        <v>752</v>
      </c>
    </row>
    <row r="435" spans="2:4" ht="16.5">
      <c r="B435" s="45"/>
      <c r="C435" s="33" t="s">
        <v>753</v>
      </c>
      <c r="D435" s="201" t="s">
        <v>754</v>
      </c>
    </row>
    <row r="436" spans="2:4" ht="16.5">
      <c r="B436" s="45"/>
      <c r="C436" s="33" t="s">
        <v>755</v>
      </c>
      <c r="D436" s="201" t="s">
        <v>756</v>
      </c>
    </row>
    <row r="437" spans="2:4" ht="16.5">
      <c r="B437" s="45"/>
      <c r="C437" s="33" t="s">
        <v>757</v>
      </c>
      <c r="D437" s="201" t="s">
        <v>756</v>
      </c>
    </row>
    <row r="438" spans="2:4" ht="16.5">
      <c r="B438" s="45"/>
      <c r="C438" s="33" t="s">
        <v>758</v>
      </c>
      <c r="D438" s="201" t="s">
        <v>756</v>
      </c>
    </row>
    <row r="439" spans="2:4" ht="16.5">
      <c r="B439" s="45"/>
      <c r="C439" s="33" t="s">
        <v>759</v>
      </c>
      <c r="D439" s="201" t="s">
        <v>756</v>
      </c>
    </row>
    <row r="440" spans="2:4" ht="16.5">
      <c r="B440" s="45"/>
      <c r="C440" s="33" t="s">
        <v>760</v>
      </c>
      <c r="D440" s="201" t="s">
        <v>761</v>
      </c>
    </row>
    <row r="441" spans="2:4" ht="16.5">
      <c r="B441" s="45"/>
      <c r="C441" s="33" t="s">
        <v>762</v>
      </c>
      <c r="D441" s="201" t="s">
        <v>164</v>
      </c>
    </row>
    <row r="442" spans="2:4" ht="16.5">
      <c r="B442" s="45"/>
      <c r="C442" s="33" t="s">
        <v>763</v>
      </c>
      <c r="D442" s="201" t="s">
        <v>764</v>
      </c>
    </row>
    <row r="443" spans="2:4" ht="16.5">
      <c r="B443" s="45"/>
      <c r="C443" s="33" t="s">
        <v>765</v>
      </c>
      <c r="D443" s="201" t="s">
        <v>766</v>
      </c>
    </row>
    <row r="444" spans="2:4" ht="16.5">
      <c r="B444" s="45"/>
      <c r="C444" s="33" t="s">
        <v>767</v>
      </c>
      <c r="D444" s="201" t="s">
        <v>768</v>
      </c>
    </row>
    <row r="445" spans="2:4" ht="16.5">
      <c r="B445" s="45"/>
      <c r="C445" s="33" t="s">
        <v>769</v>
      </c>
      <c r="D445" s="201" t="s">
        <v>770</v>
      </c>
    </row>
    <row r="446" spans="2:4" ht="16.5">
      <c r="B446" s="45"/>
      <c r="C446" s="33" t="s">
        <v>771</v>
      </c>
      <c r="D446" s="201" t="s">
        <v>772</v>
      </c>
    </row>
    <row r="447" spans="2:4" ht="16.5">
      <c r="B447" s="45"/>
      <c r="C447" s="33" t="s">
        <v>773</v>
      </c>
      <c r="D447" s="201" t="s">
        <v>774</v>
      </c>
    </row>
    <row r="448" spans="2:4" ht="16.5">
      <c r="B448" s="45"/>
      <c r="C448" s="33" t="s">
        <v>775</v>
      </c>
      <c r="D448" s="201" t="s">
        <v>776</v>
      </c>
    </row>
    <row r="449" spans="2:4" ht="16.5">
      <c r="B449" s="45"/>
      <c r="C449" s="33" t="s">
        <v>777</v>
      </c>
      <c r="D449" s="201" t="s">
        <v>778</v>
      </c>
    </row>
    <row r="450" spans="2:4" ht="16.5">
      <c r="B450" s="45"/>
      <c r="C450" s="33" t="s">
        <v>779</v>
      </c>
      <c r="D450" s="201" t="s">
        <v>780</v>
      </c>
    </row>
    <row r="451" spans="2:4" ht="16.5">
      <c r="B451" s="45"/>
      <c r="C451" s="33" t="s">
        <v>781</v>
      </c>
      <c r="D451" s="201" t="s">
        <v>780</v>
      </c>
    </row>
    <row r="452" spans="2:4" ht="16.5">
      <c r="B452" s="45"/>
      <c r="C452" s="33" t="s">
        <v>782</v>
      </c>
      <c r="D452" s="201" t="s">
        <v>780</v>
      </c>
    </row>
    <row r="453" spans="2:4" ht="16.5">
      <c r="B453" s="45"/>
      <c r="C453" s="33" t="s">
        <v>783</v>
      </c>
      <c r="D453" s="201" t="s">
        <v>780</v>
      </c>
    </row>
    <row r="454" spans="2:4" ht="16.5">
      <c r="B454" s="45"/>
      <c r="C454" s="33" t="s">
        <v>784</v>
      </c>
      <c r="D454" s="201" t="s">
        <v>785</v>
      </c>
    </row>
    <row r="455" spans="2:4" ht="16.5">
      <c r="B455" s="45"/>
      <c r="C455" s="33" t="s">
        <v>786</v>
      </c>
      <c r="D455" s="201" t="s">
        <v>787</v>
      </c>
    </row>
    <row r="456" spans="2:4" ht="16.5">
      <c r="B456" s="45"/>
      <c r="C456" s="33" t="s">
        <v>788</v>
      </c>
      <c r="D456" s="201" t="s">
        <v>789</v>
      </c>
    </row>
    <row r="457" spans="2:4" ht="16.5">
      <c r="B457" s="45"/>
      <c r="C457" s="33" t="s">
        <v>790</v>
      </c>
      <c r="D457" s="201" t="s">
        <v>791</v>
      </c>
    </row>
    <row r="458" spans="2:4" ht="17.25" thickBot="1">
      <c r="B458" s="47"/>
      <c r="C458" s="200" t="s">
        <v>792</v>
      </c>
      <c r="D458" s="202" t="s">
        <v>793</v>
      </c>
    </row>
    <row r="459" spans="2:4" ht="20.25">
      <c r="B459" s="484" t="s">
        <v>445</v>
      </c>
      <c r="C459" s="485"/>
      <c r="D459" s="486"/>
    </row>
    <row r="460" spans="2:4" ht="16.5">
      <c r="B460" s="45"/>
      <c r="C460" s="33" t="s">
        <v>794</v>
      </c>
      <c r="D460" s="63" t="s">
        <v>795</v>
      </c>
    </row>
    <row r="461" spans="2:4" ht="16.5">
      <c r="B461" s="45"/>
      <c r="C461" s="33" t="s">
        <v>796</v>
      </c>
      <c r="D461" s="63" t="s">
        <v>795</v>
      </c>
    </row>
    <row r="462" spans="2:4" ht="16.5">
      <c r="B462" s="45"/>
      <c r="C462" s="33" t="s">
        <v>797</v>
      </c>
      <c r="D462" s="63" t="s">
        <v>795</v>
      </c>
    </row>
    <row r="463" spans="2:4" ht="16.5">
      <c r="B463" s="45"/>
      <c r="C463" s="33" t="s">
        <v>798</v>
      </c>
      <c r="D463" s="63" t="s">
        <v>795</v>
      </c>
    </row>
    <row r="464" spans="2:4" ht="16.5">
      <c r="B464" s="45"/>
      <c r="C464" s="33" t="s">
        <v>799</v>
      </c>
      <c r="D464" s="63" t="s">
        <v>606</v>
      </c>
    </row>
    <row r="465" spans="1:5" ht="16.5">
      <c r="B465" s="45"/>
      <c r="C465" s="33" t="s">
        <v>800</v>
      </c>
      <c r="D465" s="63" t="s">
        <v>801</v>
      </c>
    </row>
    <row r="466" spans="1:5" ht="17.25" thickBot="1">
      <c r="B466" s="47"/>
      <c r="C466" s="200" t="s">
        <v>802</v>
      </c>
      <c r="D466" s="199" t="s">
        <v>803</v>
      </c>
    </row>
    <row r="467" spans="1:5" ht="20.25">
      <c r="B467" s="484" t="s">
        <v>453</v>
      </c>
      <c r="C467" s="485"/>
      <c r="D467" s="486"/>
    </row>
    <row r="468" spans="1:5" ht="16.5">
      <c r="B468" s="45"/>
      <c r="C468" s="33" t="s">
        <v>804</v>
      </c>
      <c r="D468" s="63" t="s">
        <v>805</v>
      </c>
    </row>
    <row r="469" spans="1:5" ht="16.5">
      <c r="B469" s="45"/>
      <c r="C469" s="33" t="s">
        <v>806</v>
      </c>
      <c r="D469" s="63" t="s">
        <v>805</v>
      </c>
    </row>
    <row r="470" spans="1:5" ht="16.5">
      <c r="B470" s="45"/>
      <c r="C470" s="33" t="s">
        <v>807</v>
      </c>
      <c r="D470" s="63" t="s">
        <v>808</v>
      </c>
    </row>
    <row r="471" spans="1:5" ht="16.5">
      <c r="B471" s="45"/>
      <c r="C471" s="33" t="s">
        <v>809</v>
      </c>
      <c r="D471" s="63" t="s">
        <v>810</v>
      </c>
    </row>
    <row r="472" spans="1:5" ht="16.5">
      <c r="B472" s="45"/>
      <c r="C472" s="33" t="s">
        <v>811</v>
      </c>
      <c r="D472" s="63" t="s">
        <v>812</v>
      </c>
    </row>
    <row r="473" spans="1:5" ht="17.25" thickBot="1">
      <c r="B473" s="47"/>
      <c r="C473" s="200" t="s">
        <v>813</v>
      </c>
      <c r="D473" s="199" t="s">
        <v>814</v>
      </c>
    </row>
    <row r="474" spans="1:5">
      <c r="A474" s="50"/>
      <c r="B474" s="50"/>
      <c r="C474" s="50"/>
      <c r="D474" s="50"/>
      <c r="E474" s="50"/>
    </row>
    <row r="475" spans="1:5">
      <c r="A475" s="50"/>
      <c r="B475" s="50"/>
      <c r="C475" s="50"/>
      <c r="D475" s="50"/>
      <c r="E475" s="50"/>
    </row>
    <row r="476" spans="1:5">
      <c r="A476" s="50"/>
      <c r="B476" s="50"/>
      <c r="C476" s="50"/>
      <c r="D476" s="50"/>
      <c r="E476" s="50"/>
    </row>
    <row r="477" spans="1:5" ht="15.75" thickBot="1">
      <c r="A477" s="50"/>
      <c r="B477" s="50" t="s">
        <v>1471</v>
      </c>
      <c r="C477" s="50"/>
      <c r="D477" s="50" t="s">
        <v>1472</v>
      </c>
      <c r="E477" s="50"/>
    </row>
    <row r="478" spans="1:5" ht="16.5" thickBot="1">
      <c r="B478" s="268" t="s">
        <v>56</v>
      </c>
      <c r="C478" s="268" t="s">
        <v>58</v>
      </c>
      <c r="D478" s="268" t="s">
        <v>60</v>
      </c>
    </row>
    <row r="479" spans="1:5" ht="16.5" thickBot="1">
      <c r="B479" s="268" t="s">
        <v>57</v>
      </c>
      <c r="C479" s="268" t="s">
        <v>59</v>
      </c>
      <c r="D479" s="268" t="s">
        <v>61</v>
      </c>
    </row>
    <row r="480" spans="1:5" ht="20.25" customHeight="1">
      <c r="B480" s="487" t="s">
        <v>486</v>
      </c>
      <c r="C480" s="41" t="s">
        <v>851</v>
      </c>
      <c r="D480" s="49" t="s">
        <v>852</v>
      </c>
    </row>
    <row r="481" spans="2:4" ht="16.5" customHeight="1">
      <c r="B481" s="488"/>
      <c r="C481" s="9" t="s">
        <v>904</v>
      </c>
      <c r="D481" s="49" t="s">
        <v>905</v>
      </c>
    </row>
    <row r="482" spans="2:4" ht="16.5" customHeight="1">
      <c r="B482" s="488"/>
      <c r="C482" s="9" t="s">
        <v>868</v>
      </c>
      <c r="D482" s="49" t="s">
        <v>869</v>
      </c>
    </row>
    <row r="483" spans="2:4" ht="16.5" customHeight="1">
      <c r="B483" s="488"/>
      <c r="C483" s="9" t="s">
        <v>889</v>
      </c>
      <c r="D483" s="49" t="s">
        <v>890</v>
      </c>
    </row>
    <row r="484" spans="2:4" ht="16.5" customHeight="1">
      <c r="B484" s="488"/>
      <c r="C484" s="9" t="s">
        <v>913</v>
      </c>
      <c r="D484" s="49" t="s">
        <v>914</v>
      </c>
    </row>
    <row r="485" spans="2:4" ht="16.5" customHeight="1">
      <c r="B485" s="488"/>
      <c r="C485" s="41" t="s">
        <v>855</v>
      </c>
      <c r="D485" s="49" t="s">
        <v>854</v>
      </c>
    </row>
    <row r="486" spans="2:4" ht="16.5" customHeight="1">
      <c r="B486" s="488"/>
      <c r="C486" s="41" t="s">
        <v>853</v>
      </c>
      <c r="D486" s="49" t="s">
        <v>854</v>
      </c>
    </row>
    <row r="487" spans="2:4" ht="16.5" customHeight="1">
      <c r="B487" s="488"/>
      <c r="C487" s="9" t="s">
        <v>944</v>
      </c>
      <c r="D487" s="49" t="s">
        <v>945</v>
      </c>
    </row>
    <row r="488" spans="2:4" ht="16.5" customHeight="1">
      <c r="B488" s="488"/>
      <c r="C488" s="9" t="s">
        <v>887</v>
      </c>
      <c r="D488" s="49" t="s">
        <v>888</v>
      </c>
    </row>
    <row r="489" spans="2:4" ht="16.5" customHeight="1">
      <c r="B489" s="488"/>
      <c r="C489" s="9" t="s">
        <v>953</v>
      </c>
      <c r="D489" s="49" t="s">
        <v>954</v>
      </c>
    </row>
    <row r="490" spans="2:4" ht="16.5" customHeight="1">
      <c r="B490" s="488"/>
      <c r="C490" s="9" t="s">
        <v>968</v>
      </c>
      <c r="D490" s="49" t="s">
        <v>969</v>
      </c>
    </row>
    <row r="491" spans="2:4" ht="16.5" customHeight="1">
      <c r="B491" s="488"/>
      <c r="C491" s="37" t="s">
        <v>986</v>
      </c>
      <c r="D491" s="49" t="s">
        <v>987</v>
      </c>
    </row>
    <row r="492" spans="2:4" ht="16.5" customHeight="1">
      <c r="B492" s="488"/>
      <c r="C492" s="9" t="s">
        <v>951</v>
      </c>
      <c r="D492" s="49" t="s">
        <v>952</v>
      </c>
    </row>
    <row r="493" spans="2:4" ht="16.5" customHeight="1">
      <c r="B493" s="488"/>
      <c r="C493" s="9" t="s">
        <v>959</v>
      </c>
      <c r="D493" s="49" t="s">
        <v>958</v>
      </c>
    </row>
    <row r="494" spans="2:4" ht="16.5" customHeight="1">
      <c r="B494" s="488"/>
      <c r="C494" s="9" t="s">
        <v>919</v>
      </c>
      <c r="D494" s="49" t="s">
        <v>920</v>
      </c>
    </row>
    <row r="495" spans="2:4" ht="16.5" customHeight="1">
      <c r="B495" s="488"/>
      <c r="C495" s="9" t="s">
        <v>921</v>
      </c>
      <c r="D495" s="49" t="s">
        <v>922</v>
      </c>
    </row>
    <row r="496" spans="2:4" ht="16.5" customHeight="1">
      <c r="B496" s="488"/>
      <c r="C496" s="9" t="s">
        <v>923</v>
      </c>
      <c r="D496" s="49" t="s">
        <v>924</v>
      </c>
    </row>
    <row r="497" spans="2:4" ht="16.5" customHeight="1">
      <c r="B497" s="488"/>
      <c r="C497" s="9" t="s">
        <v>930</v>
      </c>
      <c r="D497" s="49" t="s">
        <v>931</v>
      </c>
    </row>
    <row r="498" spans="2:4" ht="16.5" customHeight="1">
      <c r="B498" s="488"/>
      <c r="C498" s="9" t="s">
        <v>933</v>
      </c>
      <c r="D498" s="49" t="s">
        <v>929</v>
      </c>
    </row>
    <row r="499" spans="2:4" ht="16.5" customHeight="1">
      <c r="B499" s="488"/>
      <c r="C499" s="9" t="s">
        <v>321</v>
      </c>
      <c r="D499" s="49" t="s">
        <v>929</v>
      </c>
    </row>
    <row r="500" spans="2:4" ht="16.5" customHeight="1">
      <c r="B500" s="488"/>
      <c r="C500" s="9" t="s">
        <v>932</v>
      </c>
      <c r="D500" s="49" t="s">
        <v>929</v>
      </c>
    </row>
    <row r="501" spans="2:4" ht="16.5" customHeight="1">
      <c r="B501" s="488"/>
      <c r="C501" s="9" t="s">
        <v>857</v>
      </c>
      <c r="D501" s="49" t="s">
        <v>858</v>
      </c>
    </row>
    <row r="502" spans="2:4" ht="16.5" customHeight="1">
      <c r="B502" s="488"/>
      <c r="C502" s="41" t="s">
        <v>847</v>
      </c>
      <c r="D502" s="49" t="s">
        <v>848</v>
      </c>
    </row>
    <row r="503" spans="2:4" ht="16.5" customHeight="1">
      <c r="B503" s="488"/>
      <c r="C503" s="37" t="s">
        <v>347</v>
      </c>
      <c r="D503" s="49" t="s">
        <v>976</v>
      </c>
    </row>
    <row r="504" spans="2:4" ht="16.5" customHeight="1">
      <c r="B504" s="488"/>
      <c r="C504" s="9" t="s">
        <v>875</v>
      </c>
      <c r="D504" s="49" t="s">
        <v>876</v>
      </c>
    </row>
    <row r="505" spans="2:4" ht="16.5" customHeight="1">
      <c r="B505" s="488"/>
      <c r="C505" s="9" t="s">
        <v>879</v>
      </c>
      <c r="D505" s="49" t="s">
        <v>880</v>
      </c>
    </row>
    <row r="506" spans="2:4" ht="16.5" customHeight="1">
      <c r="B506" s="488"/>
      <c r="C506" s="9" t="s">
        <v>877</v>
      </c>
      <c r="D506" s="49" t="s">
        <v>878</v>
      </c>
    </row>
    <row r="507" spans="2:4" ht="16.5" customHeight="1">
      <c r="B507" s="488"/>
      <c r="C507" s="9" t="s">
        <v>870</v>
      </c>
      <c r="D507" s="49" t="s">
        <v>869</v>
      </c>
    </row>
    <row r="508" spans="2:4" ht="16.5" customHeight="1">
      <c r="B508" s="488"/>
      <c r="C508" s="37" t="s">
        <v>970</v>
      </c>
      <c r="D508" s="49" t="s">
        <v>971</v>
      </c>
    </row>
    <row r="509" spans="2:4" ht="16.5" customHeight="1">
      <c r="B509" s="488"/>
      <c r="C509" s="9" t="s">
        <v>892</v>
      </c>
      <c r="D509" s="49" t="s">
        <v>893</v>
      </c>
    </row>
    <row r="510" spans="2:4" ht="16.5" customHeight="1">
      <c r="B510" s="488"/>
      <c r="C510" s="9" t="s">
        <v>957</v>
      </c>
      <c r="D510" s="49" t="s">
        <v>958</v>
      </c>
    </row>
    <row r="511" spans="2:4" ht="16.5" customHeight="1">
      <c r="B511" s="488"/>
      <c r="C511" s="9" t="s">
        <v>894</v>
      </c>
      <c r="D511" s="49" t="s">
        <v>895</v>
      </c>
    </row>
    <row r="512" spans="2:4" ht="16.5" customHeight="1">
      <c r="B512" s="488"/>
      <c r="C512" s="37" t="s">
        <v>975</v>
      </c>
      <c r="D512" s="49" t="s">
        <v>903</v>
      </c>
    </row>
    <row r="513" spans="2:4" ht="16.5" customHeight="1">
      <c r="B513" s="488"/>
      <c r="C513" s="9" t="s">
        <v>915</v>
      </c>
      <c r="D513" s="49" t="s">
        <v>916</v>
      </c>
    </row>
    <row r="514" spans="2:4" ht="16.5" customHeight="1">
      <c r="B514" s="488"/>
      <c r="C514" s="19" t="s">
        <v>900</v>
      </c>
      <c r="D514" s="65" t="s">
        <v>901</v>
      </c>
    </row>
    <row r="515" spans="2:4" ht="16.5" customHeight="1">
      <c r="B515" s="488"/>
      <c r="C515" s="19" t="s">
        <v>902</v>
      </c>
      <c r="D515" s="49" t="s">
        <v>903</v>
      </c>
    </row>
    <row r="516" spans="2:4" ht="16.5" customHeight="1">
      <c r="B516" s="488"/>
      <c r="C516" s="38" t="s">
        <v>990</v>
      </c>
      <c r="D516" s="49" t="s">
        <v>991</v>
      </c>
    </row>
    <row r="517" spans="2:4" ht="16.5" customHeight="1">
      <c r="B517" s="488"/>
      <c r="C517" s="41" t="s">
        <v>981</v>
      </c>
      <c r="D517" s="49" t="s">
        <v>982</v>
      </c>
    </row>
    <row r="518" spans="2:4" ht="16.5" customHeight="1">
      <c r="B518" s="488"/>
      <c r="C518" s="41" t="s">
        <v>983</v>
      </c>
      <c r="D518" s="49" t="s">
        <v>984</v>
      </c>
    </row>
    <row r="519" spans="2:4" ht="16.5" customHeight="1">
      <c r="B519" s="488"/>
      <c r="C519" s="9" t="s">
        <v>896</v>
      </c>
      <c r="D519" s="49" t="s">
        <v>897</v>
      </c>
    </row>
    <row r="520" spans="2:4" ht="16.5" customHeight="1">
      <c r="B520" s="488"/>
      <c r="C520" s="37" t="s">
        <v>287</v>
      </c>
      <c r="D520" s="49" t="s">
        <v>468</v>
      </c>
    </row>
    <row r="521" spans="2:4" ht="16.5" customHeight="1">
      <c r="B521" s="488"/>
      <c r="C521" s="9" t="s">
        <v>898</v>
      </c>
      <c r="D521" s="49" t="s">
        <v>899</v>
      </c>
    </row>
    <row r="522" spans="2:4" ht="16.5" customHeight="1">
      <c r="B522" s="488"/>
      <c r="C522" s="41" t="s">
        <v>859</v>
      </c>
      <c r="D522" s="49" t="s">
        <v>860</v>
      </c>
    </row>
    <row r="523" spans="2:4" ht="16.5" customHeight="1">
      <c r="B523" s="488"/>
      <c r="C523" s="41" t="s">
        <v>861</v>
      </c>
      <c r="D523" s="49" t="s">
        <v>862</v>
      </c>
    </row>
    <row r="524" spans="2:4" ht="16.5" customHeight="1">
      <c r="B524" s="488"/>
      <c r="C524" s="9" t="s">
        <v>881</v>
      </c>
      <c r="D524" s="49" t="s">
        <v>882</v>
      </c>
    </row>
    <row r="525" spans="2:4" ht="16.5" customHeight="1">
      <c r="B525" s="488"/>
      <c r="C525" s="9" t="s">
        <v>934</v>
      </c>
      <c r="D525" s="49" t="s">
        <v>935</v>
      </c>
    </row>
    <row r="526" spans="2:4" ht="16.5" customHeight="1">
      <c r="B526" s="488"/>
      <c r="C526" s="9" t="s">
        <v>917</v>
      </c>
      <c r="D526" s="49" t="s">
        <v>918</v>
      </c>
    </row>
    <row r="527" spans="2:4" ht="16.5" customHeight="1">
      <c r="B527" s="488"/>
      <c r="C527" s="9" t="s">
        <v>927</v>
      </c>
      <c r="D527" s="49" t="s">
        <v>928</v>
      </c>
    </row>
    <row r="528" spans="2:4" ht="16.5" customHeight="1">
      <c r="B528" s="488"/>
      <c r="C528" s="9" t="s">
        <v>925</v>
      </c>
      <c r="D528" s="49" t="s">
        <v>926</v>
      </c>
    </row>
    <row r="529" spans="2:4" ht="16.5" customHeight="1">
      <c r="B529" s="488"/>
      <c r="C529" s="41" t="s">
        <v>977</v>
      </c>
      <c r="D529" s="49" t="s">
        <v>978</v>
      </c>
    </row>
    <row r="530" spans="2:4" ht="16.5" customHeight="1">
      <c r="B530" s="488"/>
      <c r="C530" s="41" t="s">
        <v>979</v>
      </c>
      <c r="D530" s="49" t="s">
        <v>980</v>
      </c>
    </row>
    <row r="531" spans="2:4" ht="16.5" customHeight="1">
      <c r="B531" s="488"/>
      <c r="C531" s="37" t="s">
        <v>988</v>
      </c>
      <c r="D531" s="49" t="s">
        <v>989</v>
      </c>
    </row>
    <row r="532" spans="2:4" ht="16.5" customHeight="1">
      <c r="B532" s="488"/>
      <c r="C532" s="9" t="s">
        <v>955</v>
      </c>
      <c r="D532" s="49" t="s">
        <v>956</v>
      </c>
    </row>
    <row r="533" spans="2:4" ht="16.5" customHeight="1">
      <c r="B533" s="488"/>
      <c r="C533" s="41" t="s">
        <v>197</v>
      </c>
      <c r="D533" s="49" t="s">
        <v>985</v>
      </c>
    </row>
    <row r="534" spans="2:4" ht="16.5" customHeight="1">
      <c r="B534" s="488"/>
      <c r="C534" s="41" t="s">
        <v>856</v>
      </c>
      <c r="D534" s="49" t="s">
        <v>854</v>
      </c>
    </row>
    <row r="535" spans="2:4" ht="16.5" customHeight="1">
      <c r="B535" s="488"/>
      <c r="C535" s="9" t="s">
        <v>961</v>
      </c>
      <c r="D535" s="49" t="s">
        <v>962</v>
      </c>
    </row>
    <row r="536" spans="2:4" ht="16.5" customHeight="1">
      <c r="B536" s="488"/>
      <c r="C536" s="9" t="s">
        <v>963</v>
      </c>
      <c r="D536" s="49" t="s">
        <v>958</v>
      </c>
    </row>
    <row r="537" spans="2:4" ht="16.5" customHeight="1">
      <c r="B537" s="488"/>
      <c r="C537" s="9" t="s">
        <v>964</v>
      </c>
      <c r="D537" s="49" t="s">
        <v>965</v>
      </c>
    </row>
    <row r="538" spans="2:4" ht="16.5" customHeight="1">
      <c r="B538" s="488"/>
      <c r="C538" s="37" t="s">
        <v>992</v>
      </c>
      <c r="D538" s="49" t="s">
        <v>846</v>
      </c>
    </row>
    <row r="539" spans="2:4" ht="16.5" customHeight="1">
      <c r="B539" s="488"/>
      <c r="C539" s="9" t="s">
        <v>948</v>
      </c>
      <c r="D539" s="49" t="s">
        <v>947</v>
      </c>
    </row>
    <row r="540" spans="2:4" ht="16.5" customHeight="1">
      <c r="B540" s="488"/>
      <c r="C540" s="19" t="s">
        <v>908</v>
      </c>
      <c r="D540" s="65" t="s">
        <v>909</v>
      </c>
    </row>
    <row r="541" spans="2:4" ht="16.5" customHeight="1">
      <c r="B541" s="488"/>
      <c r="C541" s="41" t="s">
        <v>866</v>
      </c>
      <c r="D541" s="49" t="s">
        <v>867</v>
      </c>
    </row>
    <row r="542" spans="2:4" ht="16.5" customHeight="1">
      <c r="B542" s="488"/>
      <c r="C542" s="9" t="s">
        <v>871</v>
      </c>
      <c r="D542" s="49" t="s">
        <v>872</v>
      </c>
    </row>
    <row r="543" spans="2:4" ht="16.5" customHeight="1">
      <c r="B543" s="488"/>
      <c r="C543" s="9" t="s">
        <v>910</v>
      </c>
      <c r="D543" s="49" t="s">
        <v>911</v>
      </c>
    </row>
    <row r="544" spans="2:4" ht="16.5" customHeight="1">
      <c r="B544" s="488"/>
      <c r="C544" s="9" t="s">
        <v>912</v>
      </c>
      <c r="D544" s="49" t="s">
        <v>911</v>
      </c>
    </row>
    <row r="545" spans="2:4" ht="16.5" customHeight="1">
      <c r="B545" s="488"/>
      <c r="C545" s="9" t="s">
        <v>966</v>
      </c>
      <c r="D545" s="49" t="s">
        <v>967</v>
      </c>
    </row>
    <row r="546" spans="2:4" ht="16.5" customHeight="1">
      <c r="B546" s="488"/>
      <c r="C546" s="9" t="s">
        <v>936</v>
      </c>
      <c r="D546" s="49" t="s">
        <v>937</v>
      </c>
    </row>
    <row r="547" spans="2:4" ht="16.5" customHeight="1">
      <c r="B547" s="488"/>
      <c r="C547" s="9" t="s">
        <v>938</v>
      </c>
      <c r="D547" s="49" t="s">
        <v>939</v>
      </c>
    </row>
    <row r="548" spans="2:4" ht="16.5" customHeight="1">
      <c r="B548" s="488"/>
      <c r="C548" s="9" t="s">
        <v>940</v>
      </c>
      <c r="D548" s="49" t="s">
        <v>941</v>
      </c>
    </row>
    <row r="549" spans="2:4" ht="16.5" customHeight="1">
      <c r="B549" s="488"/>
      <c r="C549" s="9" t="s">
        <v>883</v>
      </c>
      <c r="D549" s="49" t="s">
        <v>884</v>
      </c>
    </row>
    <row r="550" spans="2:4" ht="16.5" customHeight="1">
      <c r="B550" s="488"/>
      <c r="C550" s="9" t="s">
        <v>885</v>
      </c>
      <c r="D550" s="49" t="s">
        <v>886</v>
      </c>
    </row>
    <row r="551" spans="2:4" ht="16.5" customHeight="1">
      <c r="B551" s="488"/>
      <c r="C551" s="9" t="s">
        <v>942</v>
      </c>
      <c r="D551" s="49" t="s">
        <v>943</v>
      </c>
    </row>
    <row r="552" spans="2:4" ht="16.5" customHeight="1">
      <c r="B552" s="488"/>
      <c r="C552" s="9" t="s">
        <v>891</v>
      </c>
      <c r="D552" s="49" t="s">
        <v>890</v>
      </c>
    </row>
    <row r="553" spans="2:4" ht="16.5" customHeight="1">
      <c r="B553" s="488"/>
      <c r="C553" s="9" t="s">
        <v>946</v>
      </c>
      <c r="D553" s="49" t="s">
        <v>947</v>
      </c>
    </row>
    <row r="554" spans="2:4" ht="16.5" customHeight="1" thickBot="1">
      <c r="B554" s="489"/>
      <c r="C554" s="9" t="s">
        <v>960</v>
      </c>
      <c r="D554" s="49" t="s">
        <v>958</v>
      </c>
    </row>
    <row r="555" spans="2:4" ht="20.25" customHeight="1">
      <c r="B555" s="487" t="s">
        <v>445</v>
      </c>
      <c r="C555" s="37" t="s">
        <v>972</v>
      </c>
      <c r="D555" s="49" t="s">
        <v>973</v>
      </c>
    </row>
    <row r="556" spans="2:4" ht="16.5" customHeight="1">
      <c r="B556" s="488"/>
      <c r="C556" s="9" t="s">
        <v>873</v>
      </c>
      <c r="D556" s="49" t="s">
        <v>874</v>
      </c>
    </row>
    <row r="557" spans="2:4" ht="16.5" customHeight="1">
      <c r="B557" s="488"/>
      <c r="C557" s="41" t="s">
        <v>849</v>
      </c>
      <c r="D557" s="49" t="s">
        <v>850</v>
      </c>
    </row>
    <row r="558" spans="2:4" ht="16.5" customHeight="1">
      <c r="B558" s="488"/>
      <c r="C558" s="9" t="s">
        <v>949</v>
      </c>
      <c r="D558" s="49" t="s">
        <v>950</v>
      </c>
    </row>
    <row r="559" spans="2:4" ht="16.5" customHeight="1" thickBot="1">
      <c r="B559" s="489"/>
      <c r="C559" s="9" t="s">
        <v>906</v>
      </c>
      <c r="D559" s="49" t="s">
        <v>907</v>
      </c>
    </row>
    <row r="560" spans="2:4" ht="20.25" customHeight="1">
      <c r="B560" s="487" t="s">
        <v>453</v>
      </c>
      <c r="C560" s="41" t="s">
        <v>865</v>
      </c>
      <c r="D560" s="49" t="s">
        <v>63</v>
      </c>
    </row>
    <row r="561" spans="2:4" ht="43.5" customHeight="1" thickBot="1">
      <c r="B561" s="489"/>
      <c r="C561" s="71" t="s">
        <v>863</v>
      </c>
      <c r="D561" s="52" t="s">
        <v>864</v>
      </c>
    </row>
    <row r="564" spans="2:4" ht="15.75" thickBot="1">
      <c r="B564" s="36" t="s">
        <v>1473</v>
      </c>
      <c r="D564" s="36" t="s">
        <v>1474</v>
      </c>
    </row>
    <row r="565" spans="2:4" ht="16.5" thickBot="1">
      <c r="B565" s="268" t="s">
        <v>56</v>
      </c>
      <c r="C565" s="268" t="s">
        <v>58</v>
      </c>
      <c r="D565" s="268" t="s">
        <v>60</v>
      </c>
    </row>
    <row r="566" spans="2:4" ht="16.5" thickBot="1">
      <c r="B566" s="268" t="s">
        <v>57</v>
      </c>
      <c r="C566" s="268" t="s">
        <v>59</v>
      </c>
      <c r="D566" s="268" t="s">
        <v>61</v>
      </c>
    </row>
    <row r="567" spans="2:4" ht="20.25" customHeight="1">
      <c r="B567" s="487" t="s">
        <v>387</v>
      </c>
      <c r="C567" s="203" t="s">
        <v>185</v>
      </c>
      <c r="D567" s="67" t="s">
        <v>1012</v>
      </c>
    </row>
    <row r="568" spans="2:4" ht="16.5" customHeight="1">
      <c r="B568" s="488"/>
      <c r="C568" s="203" t="s">
        <v>1013</v>
      </c>
      <c r="D568" s="67" t="s">
        <v>1014</v>
      </c>
    </row>
    <row r="569" spans="2:4" ht="16.5" customHeight="1">
      <c r="B569" s="488"/>
      <c r="C569" s="203" t="s">
        <v>1015</v>
      </c>
      <c r="D569" s="67" t="s">
        <v>1016</v>
      </c>
    </row>
    <row r="570" spans="2:4" ht="16.5" customHeight="1">
      <c r="B570" s="488"/>
      <c r="C570" s="203" t="s">
        <v>1017</v>
      </c>
      <c r="D570" s="67" t="s">
        <v>1018</v>
      </c>
    </row>
    <row r="571" spans="2:4" ht="16.5" customHeight="1">
      <c r="B571" s="488"/>
      <c r="C571" s="203" t="s">
        <v>194</v>
      </c>
      <c r="D571" s="67" t="s">
        <v>1019</v>
      </c>
    </row>
    <row r="572" spans="2:4" ht="16.5" customHeight="1">
      <c r="B572" s="488"/>
      <c r="C572" s="203" t="s">
        <v>1020</v>
      </c>
      <c r="D572" s="67" t="s">
        <v>104</v>
      </c>
    </row>
    <row r="573" spans="2:4" ht="16.5" customHeight="1">
      <c r="B573" s="488"/>
      <c r="C573" s="203" t="s">
        <v>188</v>
      </c>
      <c r="D573" s="67" t="s">
        <v>1021</v>
      </c>
    </row>
    <row r="574" spans="2:4" ht="16.5" customHeight="1">
      <c r="B574" s="488"/>
      <c r="C574" s="203" t="s">
        <v>1022</v>
      </c>
      <c r="D574" s="67" t="s">
        <v>105</v>
      </c>
    </row>
    <row r="575" spans="2:4" ht="16.5" customHeight="1">
      <c r="B575" s="488"/>
      <c r="C575" s="203" t="s">
        <v>1023</v>
      </c>
      <c r="D575" s="67" t="s">
        <v>129</v>
      </c>
    </row>
    <row r="576" spans="2:4" ht="16.5" customHeight="1">
      <c r="B576" s="488"/>
      <c r="C576" s="203" t="s">
        <v>229</v>
      </c>
      <c r="D576" s="67" t="s">
        <v>116</v>
      </c>
    </row>
    <row r="577" spans="2:4" ht="16.5" customHeight="1">
      <c r="B577" s="488"/>
      <c r="C577" s="203" t="s">
        <v>202</v>
      </c>
      <c r="D577" s="67" t="s">
        <v>115</v>
      </c>
    </row>
    <row r="578" spans="2:4" ht="16.5" customHeight="1">
      <c r="B578" s="488"/>
      <c r="C578" s="203" t="s">
        <v>1024</v>
      </c>
      <c r="D578" s="67" t="s">
        <v>1025</v>
      </c>
    </row>
    <row r="579" spans="2:4" ht="16.5" customHeight="1">
      <c r="B579" s="488"/>
      <c r="C579" s="203" t="s">
        <v>1026</v>
      </c>
      <c r="D579" s="67" t="s">
        <v>135</v>
      </c>
    </row>
    <row r="580" spans="2:4" ht="16.5" customHeight="1">
      <c r="B580" s="488"/>
      <c r="C580" s="203" t="s">
        <v>1027</v>
      </c>
      <c r="D580" s="67" t="s">
        <v>1028</v>
      </c>
    </row>
    <row r="581" spans="2:4" ht="16.5" customHeight="1">
      <c r="B581" s="488"/>
      <c r="C581" s="203" t="s">
        <v>1029</v>
      </c>
      <c r="D581" s="67" t="s">
        <v>70</v>
      </c>
    </row>
    <row r="582" spans="2:4" ht="16.5" customHeight="1">
      <c r="B582" s="488"/>
      <c r="C582" s="203" t="s">
        <v>211</v>
      </c>
      <c r="D582" s="67" t="s">
        <v>1030</v>
      </c>
    </row>
    <row r="583" spans="2:4" ht="16.5" customHeight="1">
      <c r="B583" s="488"/>
      <c r="C583" s="203" t="s">
        <v>1031</v>
      </c>
      <c r="D583" s="67" t="s">
        <v>607</v>
      </c>
    </row>
    <row r="584" spans="2:4" ht="16.5" customHeight="1">
      <c r="B584" s="488"/>
      <c r="C584" s="203" t="s">
        <v>186</v>
      </c>
      <c r="D584" s="67" t="s">
        <v>1032</v>
      </c>
    </row>
    <row r="585" spans="2:4" ht="16.5" customHeight="1">
      <c r="B585" s="488"/>
      <c r="C585" s="203" t="s">
        <v>1033</v>
      </c>
      <c r="D585" s="67" t="s">
        <v>1034</v>
      </c>
    </row>
    <row r="586" spans="2:4" ht="16.5" customHeight="1">
      <c r="B586" s="488"/>
      <c r="C586" s="203" t="s">
        <v>1035</v>
      </c>
      <c r="D586" s="67" t="s">
        <v>142</v>
      </c>
    </row>
    <row r="587" spans="2:4" ht="16.5" customHeight="1">
      <c r="B587" s="488"/>
      <c r="C587" s="203" t="s">
        <v>1036</v>
      </c>
      <c r="D587" s="67" t="s">
        <v>730</v>
      </c>
    </row>
    <row r="588" spans="2:4" ht="16.5" customHeight="1">
      <c r="B588" s="488"/>
      <c r="C588" s="203" t="s">
        <v>1037</v>
      </c>
      <c r="D588" s="67" t="s">
        <v>1038</v>
      </c>
    </row>
    <row r="589" spans="2:4" ht="16.5" customHeight="1">
      <c r="B589" s="488"/>
      <c r="C589" s="203" t="s">
        <v>1039</v>
      </c>
      <c r="D589" s="67" t="s">
        <v>1040</v>
      </c>
    </row>
    <row r="590" spans="2:4" ht="16.5" customHeight="1">
      <c r="B590" s="488"/>
      <c r="C590" s="203" t="s">
        <v>1041</v>
      </c>
      <c r="D590" s="67" t="s">
        <v>1042</v>
      </c>
    </row>
    <row r="591" spans="2:4" ht="16.5" customHeight="1">
      <c r="B591" s="488"/>
      <c r="C591" s="203" t="s">
        <v>1043</v>
      </c>
      <c r="D591" s="67" t="s">
        <v>1044</v>
      </c>
    </row>
    <row r="592" spans="2:4" ht="16.5" customHeight="1">
      <c r="B592" s="488"/>
      <c r="C592" s="203" t="s">
        <v>1045</v>
      </c>
      <c r="D592" s="67" t="s">
        <v>159</v>
      </c>
    </row>
    <row r="593" spans="2:4" ht="16.5" customHeight="1">
      <c r="B593" s="488"/>
      <c r="C593" s="203" t="s">
        <v>205</v>
      </c>
      <c r="D593" s="67" t="s">
        <v>118</v>
      </c>
    </row>
    <row r="594" spans="2:4" ht="16.5" customHeight="1">
      <c r="B594" s="488"/>
      <c r="C594" s="203" t="s">
        <v>227</v>
      </c>
      <c r="D594" s="67" t="s">
        <v>162</v>
      </c>
    </row>
    <row r="595" spans="2:4" ht="16.5" customHeight="1">
      <c r="B595" s="488"/>
      <c r="C595" s="203" t="s">
        <v>1046</v>
      </c>
      <c r="D595" s="67" t="s">
        <v>164</v>
      </c>
    </row>
    <row r="596" spans="2:4" ht="16.5" customHeight="1">
      <c r="B596" s="488"/>
      <c r="C596" s="203" t="s">
        <v>94</v>
      </c>
      <c r="D596" s="67" t="s">
        <v>1047</v>
      </c>
    </row>
    <row r="597" spans="2:4" ht="16.5" customHeight="1">
      <c r="B597" s="488"/>
      <c r="C597" s="203" t="s">
        <v>1048</v>
      </c>
      <c r="D597" s="67" t="s">
        <v>175</v>
      </c>
    </row>
    <row r="598" spans="2:4" ht="16.5" customHeight="1">
      <c r="B598" s="488"/>
      <c r="C598" s="203" t="s">
        <v>1049</v>
      </c>
      <c r="D598" s="67" t="s">
        <v>168</v>
      </c>
    </row>
    <row r="599" spans="2:4" ht="16.5" customHeight="1">
      <c r="B599" s="488"/>
      <c r="C599" s="203" t="s">
        <v>247</v>
      </c>
      <c r="D599" s="67" t="s">
        <v>167</v>
      </c>
    </row>
    <row r="600" spans="2:4" ht="16.5" customHeight="1">
      <c r="B600" s="488"/>
      <c r="C600" s="203" t="s">
        <v>250</v>
      </c>
      <c r="D600" s="67" t="s">
        <v>1050</v>
      </c>
    </row>
    <row r="601" spans="2:4" ht="16.5" customHeight="1">
      <c r="B601" s="488"/>
      <c r="C601" s="203" t="s">
        <v>1051</v>
      </c>
      <c r="D601" s="67" t="s">
        <v>1052</v>
      </c>
    </row>
    <row r="602" spans="2:4" ht="16.5" customHeight="1">
      <c r="B602" s="488"/>
      <c r="C602" s="203" t="s">
        <v>1053</v>
      </c>
      <c r="D602" s="67" t="s">
        <v>1054</v>
      </c>
    </row>
    <row r="603" spans="2:4" ht="16.5" customHeight="1">
      <c r="B603" s="488"/>
      <c r="C603" s="203" t="s">
        <v>1055</v>
      </c>
      <c r="D603" s="67" t="s">
        <v>173</v>
      </c>
    </row>
    <row r="604" spans="2:4" ht="16.5" customHeight="1">
      <c r="B604" s="488"/>
      <c r="C604" s="203" t="s">
        <v>254</v>
      </c>
      <c r="D604" s="67" t="s">
        <v>174</v>
      </c>
    </row>
    <row r="605" spans="2:4" ht="16.5" customHeight="1">
      <c r="B605" s="488"/>
      <c r="C605" s="203" t="s">
        <v>1056</v>
      </c>
      <c r="D605" s="67" t="s">
        <v>1057</v>
      </c>
    </row>
    <row r="606" spans="2:4" ht="16.5" customHeight="1">
      <c r="B606" s="488"/>
      <c r="C606" s="203" t="s">
        <v>1022</v>
      </c>
      <c r="D606" s="67" t="s">
        <v>1058</v>
      </c>
    </row>
    <row r="607" spans="2:4" ht="16.5" customHeight="1">
      <c r="B607" s="488"/>
      <c r="C607" s="203" t="s">
        <v>1059</v>
      </c>
      <c r="D607" s="67" t="s">
        <v>1060</v>
      </c>
    </row>
    <row r="608" spans="2:4" ht="16.5" customHeight="1">
      <c r="B608" s="488"/>
      <c r="C608" s="203" t="s">
        <v>217</v>
      </c>
      <c r="D608" s="67" t="s">
        <v>1061</v>
      </c>
    </row>
    <row r="609" spans="2:4" ht="16.5" customHeight="1">
      <c r="B609" s="488"/>
      <c r="C609" s="204" t="s">
        <v>1062</v>
      </c>
      <c r="D609" s="68" t="s">
        <v>1063</v>
      </c>
    </row>
    <row r="610" spans="2:4" ht="17.25" customHeight="1" thickBot="1">
      <c r="B610" s="488"/>
      <c r="C610" s="204" t="s">
        <v>1064</v>
      </c>
      <c r="D610" s="68" t="s">
        <v>1065</v>
      </c>
    </row>
    <row r="611" spans="2:4" ht="21" customHeight="1">
      <c r="B611" s="487" t="s">
        <v>425</v>
      </c>
      <c r="C611" s="205" t="s">
        <v>1066</v>
      </c>
      <c r="D611" s="206" t="s">
        <v>1067</v>
      </c>
    </row>
    <row r="612" spans="2:4" ht="16.5" customHeight="1">
      <c r="B612" s="488"/>
      <c r="C612" s="42" t="s">
        <v>1068</v>
      </c>
      <c r="D612" s="67" t="s">
        <v>123</v>
      </c>
    </row>
    <row r="613" spans="2:4" ht="16.5" customHeight="1">
      <c r="B613" s="488"/>
      <c r="C613" s="42" t="s">
        <v>1069</v>
      </c>
      <c r="D613" s="67" t="s">
        <v>1070</v>
      </c>
    </row>
    <row r="614" spans="2:4" ht="16.5" customHeight="1">
      <c r="B614" s="488"/>
      <c r="C614" s="42" t="s">
        <v>1071</v>
      </c>
      <c r="D614" s="67" t="s">
        <v>1072</v>
      </c>
    </row>
    <row r="615" spans="2:4" ht="16.5" customHeight="1">
      <c r="B615" s="488"/>
      <c r="C615" s="42" t="s">
        <v>195</v>
      </c>
      <c r="D615" s="67" t="s">
        <v>108</v>
      </c>
    </row>
    <row r="616" spans="2:4" ht="16.5" customHeight="1">
      <c r="B616" s="488"/>
      <c r="C616" s="42" t="s">
        <v>1073</v>
      </c>
      <c r="D616" s="67" t="s">
        <v>1074</v>
      </c>
    </row>
    <row r="617" spans="2:4" ht="16.5" customHeight="1">
      <c r="B617" s="488"/>
      <c r="C617" s="42" t="s">
        <v>1075</v>
      </c>
      <c r="D617" s="67" t="s">
        <v>171</v>
      </c>
    </row>
    <row r="618" spans="2:4" ht="16.5" customHeight="1">
      <c r="B618" s="488"/>
      <c r="C618" s="42" t="s">
        <v>93</v>
      </c>
      <c r="D618" s="67" t="s">
        <v>1076</v>
      </c>
    </row>
    <row r="619" spans="2:4" ht="17.25" customHeight="1" thickBot="1">
      <c r="B619" s="489"/>
      <c r="C619" s="69" t="s">
        <v>1077</v>
      </c>
      <c r="D619" s="70" t="s">
        <v>181</v>
      </c>
    </row>
    <row r="620" spans="2:4" ht="21" customHeight="1">
      <c r="B620" s="490" t="s">
        <v>445</v>
      </c>
      <c r="C620" s="205" t="s">
        <v>1078</v>
      </c>
      <c r="D620" s="206" t="s">
        <v>1079</v>
      </c>
    </row>
    <row r="621" spans="2:4" ht="16.5" customHeight="1" thickBot="1">
      <c r="B621" s="491"/>
      <c r="C621" s="69" t="s">
        <v>1080</v>
      </c>
      <c r="D621" s="70" t="s">
        <v>110</v>
      </c>
    </row>
    <row r="622" spans="2:4" ht="21" thickBot="1">
      <c r="B622" s="250" t="s">
        <v>453</v>
      </c>
      <c r="C622" s="207" t="s">
        <v>1081</v>
      </c>
      <c r="D622" s="208" t="s">
        <v>111</v>
      </c>
    </row>
    <row r="627" spans="2:4" ht="15.75" thickBot="1">
      <c r="B627" s="36" t="s">
        <v>1475</v>
      </c>
      <c r="D627" s="36" t="s">
        <v>1476</v>
      </c>
    </row>
    <row r="628" spans="2:4" ht="16.5" thickBot="1">
      <c r="B628" s="268" t="s">
        <v>56</v>
      </c>
      <c r="C628" s="268" t="s">
        <v>58</v>
      </c>
      <c r="D628" s="268" t="s">
        <v>60</v>
      </c>
    </row>
    <row r="629" spans="2:4" ht="16.5" thickBot="1">
      <c r="B629" s="268" t="s">
        <v>57</v>
      </c>
      <c r="C629" s="268" t="s">
        <v>59</v>
      </c>
      <c r="D629" s="268" t="s">
        <v>61</v>
      </c>
    </row>
    <row r="630" spans="2:4" ht="20.25" customHeight="1">
      <c r="B630" s="515" t="s">
        <v>1085</v>
      </c>
      <c r="C630" s="5"/>
      <c r="D630" s="62"/>
    </row>
    <row r="631" spans="2:4" ht="16.5">
      <c r="B631" s="516"/>
      <c r="C631" s="6" t="s">
        <v>583</v>
      </c>
      <c r="D631" s="64" t="s">
        <v>1288</v>
      </c>
    </row>
    <row r="632" spans="2:4" ht="16.5" customHeight="1">
      <c r="B632" s="516"/>
      <c r="C632" s="7" t="s">
        <v>1086</v>
      </c>
      <c r="D632" s="72" t="s">
        <v>1087</v>
      </c>
    </row>
    <row r="633" spans="2:4" ht="16.5">
      <c r="B633" s="516"/>
      <c r="C633" s="7" t="s">
        <v>1088</v>
      </c>
      <c r="D633" s="64" t="s">
        <v>1288</v>
      </c>
    </row>
    <row r="634" spans="2:4" ht="16.5">
      <c r="B634" s="516"/>
      <c r="C634" s="7" t="s">
        <v>1089</v>
      </c>
      <c r="D634" s="64" t="s">
        <v>1288</v>
      </c>
    </row>
    <row r="635" spans="2:4" ht="16.5">
      <c r="B635" s="516"/>
      <c r="C635" s="7" t="s">
        <v>1090</v>
      </c>
      <c r="D635" s="64" t="s">
        <v>1288</v>
      </c>
    </row>
    <row r="636" spans="2:4" ht="16.5">
      <c r="B636" s="516"/>
      <c r="C636" s="7" t="s">
        <v>1091</v>
      </c>
      <c r="D636" s="64" t="s">
        <v>1288</v>
      </c>
    </row>
    <row r="637" spans="2:4" ht="16.5" customHeight="1">
      <c r="B637" s="516"/>
      <c r="C637" s="7" t="s">
        <v>351</v>
      </c>
      <c r="D637" s="73"/>
    </row>
    <row r="638" spans="2:4" ht="16.5" customHeight="1">
      <c r="B638" s="516"/>
      <c r="C638" s="7" t="s">
        <v>313</v>
      </c>
      <c r="D638" s="74" t="s">
        <v>1092</v>
      </c>
    </row>
    <row r="639" spans="2:4" ht="16.5" customHeight="1">
      <c r="B639" s="516"/>
      <c r="C639" s="7" t="s">
        <v>331</v>
      </c>
      <c r="D639" s="74" t="s">
        <v>1093</v>
      </c>
    </row>
    <row r="640" spans="2:4" ht="16.5">
      <c r="B640" s="516"/>
      <c r="C640" s="7" t="s">
        <v>1094</v>
      </c>
      <c r="D640" s="64" t="s">
        <v>1288</v>
      </c>
    </row>
    <row r="641" spans="2:4" ht="16.5">
      <c r="B641" s="516"/>
      <c r="C641" s="7" t="s">
        <v>1095</v>
      </c>
      <c r="D641" s="64" t="s">
        <v>1288</v>
      </c>
    </row>
    <row r="642" spans="2:4" ht="16.5">
      <c r="B642" s="516"/>
      <c r="C642" s="7" t="s">
        <v>1096</v>
      </c>
      <c r="D642" s="64" t="s">
        <v>1288</v>
      </c>
    </row>
    <row r="643" spans="2:4" ht="16.5">
      <c r="B643" s="516"/>
      <c r="C643" s="7" t="s">
        <v>1097</v>
      </c>
      <c r="D643" s="64" t="s">
        <v>1288</v>
      </c>
    </row>
    <row r="644" spans="2:4" ht="16.5">
      <c r="B644" s="516"/>
      <c r="C644" s="7" t="s">
        <v>325</v>
      </c>
      <c r="D644" s="64" t="s">
        <v>1288</v>
      </c>
    </row>
    <row r="645" spans="2:4" ht="16.5">
      <c r="B645" s="516"/>
      <c r="C645" s="7" t="s">
        <v>1098</v>
      </c>
      <c r="D645" s="64" t="s">
        <v>1288</v>
      </c>
    </row>
    <row r="646" spans="2:4" ht="16.5" customHeight="1">
      <c r="B646" s="516"/>
      <c r="C646" s="7" t="s">
        <v>282</v>
      </c>
      <c r="D646" s="74" t="s">
        <v>899</v>
      </c>
    </row>
    <row r="647" spans="2:4" ht="16.5">
      <c r="B647" s="516"/>
      <c r="C647" s="7" t="s">
        <v>1099</v>
      </c>
      <c r="D647" s="64" t="s">
        <v>1288</v>
      </c>
    </row>
    <row r="648" spans="2:4" ht="16.5" customHeight="1">
      <c r="B648" s="516"/>
      <c r="C648" s="7" t="s">
        <v>329</v>
      </c>
      <c r="D648" s="75" t="s">
        <v>1100</v>
      </c>
    </row>
    <row r="649" spans="2:4" ht="16.5">
      <c r="B649" s="516"/>
      <c r="C649" s="7" t="s">
        <v>327</v>
      </c>
      <c r="D649" s="64" t="s">
        <v>1288</v>
      </c>
    </row>
    <row r="650" spans="2:4" ht="16.5">
      <c r="B650" s="516"/>
      <c r="C650" s="7" t="s">
        <v>390</v>
      </c>
      <c r="D650" s="64" t="s">
        <v>1288</v>
      </c>
    </row>
    <row r="651" spans="2:4" ht="16.5" customHeight="1">
      <c r="B651" s="516"/>
      <c r="C651" s="7" t="s">
        <v>1101</v>
      </c>
      <c r="D651" s="76" t="s">
        <v>663</v>
      </c>
    </row>
    <row r="652" spans="2:4" ht="16.5">
      <c r="B652" s="516"/>
      <c r="C652" s="7" t="s">
        <v>1102</v>
      </c>
      <c r="D652" s="64" t="s">
        <v>1288</v>
      </c>
    </row>
    <row r="653" spans="2:4" ht="16.5">
      <c r="B653" s="516"/>
      <c r="C653" s="7" t="s">
        <v>1103</v>
      </c>
      <c r="D653" s="64" t="s">
        <v>1288</v>
      </c>
    </row>
    <row r="654" spans="2:4" ht="16.5">
      <c r="B654" s="516"/>
      <c r="C654" s="7" t="s">
        <v>94</v>
      </c>
      <c r="D654" s="64" t="s">
        <v>1288</v>
      </c>
    </row>
    <row r="655" spans="2:4" ht="16.5" customHeight="1">
      <c r="B655" s="516"/>
      <c r="C655" s="8" t="s">
        <v>341</v>
      </c>
      <c r="D655" s="77" t="s">
        <v>429</v>
      </c>
    </row>
    <row r="656" spans="2:4" ht="16.5" customHeight="1">
      <c r="B656" s="516"/>
      <c r="C656" s="7" t="s">
        <v>345</v>
      </c>
      <c r="D656" s="76" t="s">
        <v>1104</v>
      </c>
    </row>
    <row r="657" spans="2:4">
      <c r="B657" s="516"/>
      <c r="C657" s="7" t="s">
        <v>1105</v>
      </c>
      <c r="D657" s="76" t="s">
        <v>1296</v>
      </c>
    </row>
    <row r="658" spans="2:4" ht="16.5" customHeight="1">
      <c r="B658" s="516"/>
      <c r="C658" s="7" t="s">
        <v>1106</v>
      </c>
      <c r="D658" s="76" t="s">
        <v>1291</v>
      </c>
    </row>
    <row r="659" spans="2:4" ht="16.5" customHeight="1" thickBot="1">
      <c r="B659" s="516"/>
      <c r="C659" s="81" t="s">
        <v>1107</v>
      </c>
      <c r="D659" s="82" t="s">
        <v>1297</v>
      </c>
    </row>
    <row r="660" spans="2:4" ht="20.25" customHeight="1">
      <c r="B660" s="487" t="s">
        <v>1108</v>
      </c>
      <c r="C660" s="83"/>
      <c r="D660" s="84"/>
    </row>
    <row r="661" spans="2:4" ht="16.5" customHeight="1">
      <c r="B661" s="488"/>
      <c r="C661" s="34" t="s">
        <v>1109</v>
      </c>
      <c r="D661" s="78" t="s">
        <v>1110</v>
      </c>
    </row>
    <row r="662" spans="2:4" ht="15.75">
      <c r="B662" s="488"/>
      <c r="C662" s="35" t="s">
        <v>1111</v>
      </c>
      <c r="D662" s="79" t="s">
        <v>1112</v>
      </c>
    </row>
    <row r="663" spans="2:4" ht="16.5" customHeight="1">
      <c r="B663" s="488"/>
      <c r="C663" s="35" t="s">
        <v>1113</v>
      </c>
      <c r="D663" s="79" t="s">
        <v>1114</v>
      </c>
    </row>
    <row r="664" spans="2:4" ht="16.5" customHeight="1">
      <c r="B664" s="488"/>
      <c r="C664" s="35" t="s">
        <v>1115</v>
      </c>
      <c r="D664" s="79" t="s">
        <v>1116</v>
      </c>
    </row>
    <row r="665" spans="2:4" ht="16.5" customHeight="1" thickBot="1">
      <c r="B665" s="489"/>
      <c r="C665" s="85"/>
      <c r="D665" s="86"/>
    </row>
    <row r="666" spans="2:4" ht="20.25" customHeight="1">
      <c r="B666" s="517" t="s">
        <v>445</v>
      </c>
      <c r="C666" s="90" t="s">
        <v>1117</v>
      </c>
      <c r="D666" s="91" t="s">
        <v>1118</v>
      </c>
    </row>
    <row r="667" spans="2:4" ht="15.75">
      <c r="B667" s="518"/>
      <c r="C667" s="80" t="s">
        <v>1119</v>
      </c>
      <c r="D667" s="73" t="s">
        <v>1120</v>
      </c>
    </row>
    <row r="668" spans="2:4" ht="17.25" customHeight="1" thickBot="1">
      <c r="B668" s="519"/>
      <c r="C668" s="66"/>
      <c r="D668" s="52"/>
    </row>
    <row r="669" spans="2:4" ht="21" thickBot="1">
      <c r="B669" s="87" t="s">
        <v>453</v>
      </c>
      <c r="C669" s="88" t="s">
        <v>1121</v>
      </c>
      <c r="D669" s="89" t="s">
        <v>1122</v>
      </c>
    </row>
    <row r="673" spans="2:14">
      <c r="J673" s="50"/>
      <c r="K673" s="50"/>
      <c r="L673" s="50"/>
      <c r="M673" s="50"/>
      <c r="N673" s="50"/>
    </row>
    <row r="674" spans="2:14">
      <c r="J674" s="50"/>
      <c r="K674" s="50"/>
      <c r="L674" s="50"/>
      <c r="M674" s="50"/>
      <c r="N674" s="50"/>
    </row>
    <row r="675" spans="2:14" ht="16.5" thickBot="1">
      <c r="B675" s="36" t="s">
        <v>1477</v>
      </c>
      <c r="F675" s="36" t="s">
        <v>1478</v>
      </c>
      <c r="J675" s="50"/>
      <c r="K675" s="21"/>
      <c r="L675" s="21"/>
      <c r="M675" s="21"/>
      <c r="N675" s="50"/>
    </row>
    <row r="676" spans="2:14" ht="16.5" thickBot="1">
      <c r="B676" s="268"/>
      <c r="C676" s="268" t="s">
        <v>56</v>
      </c>
      <c r="D676" s="268"/>
      <c r="E676" s="268" t="s">
        <v>58</v>
      </c>
      <c r="F676" s="268" t="s">
        <v>60</v>
      </c>
      <c r="J676" s="50"/>
      <c r="K676" s="21"/>
      <c r="L676" s="21"/>
      <c r="M676" s="21"/>
      <c r="N676" s="50"/>
    </row>
    <row r="677" spans="2:14" ht="16.5" thickBot="1">
      <c r="B677" s="268"/>
      <c r="C677" s="268" t="s">
        <v>57</v>
      </c>
      <c r="D677" s="268"/>
      <c r="E677" s="268" t="s">
        <v>59</v>
      </c>
      <c r="F677" s="268" t="s">
        <v>61</v>
      </c>
      <c r="J677" s="50"/>
      <c r="K677" s="21"/>
      <c r="L677" s="21"/>
      <c r="M677" s="21"/>
      <c r="N677" s="50"/>
    </row>
    <row r="678" spans="2:14" ht="14.1" customHeight="1">
      <c r="B678" s="500" t="s">
        <v>1168</v>
      </c>
      <c r="C678" s="510" t="s">
        <v>387</v>
      </c>
      <c r="D678" s="503" t="s">
        <v>1138</v>
      </c>
      <c r="E678" s="121" t="s">
        <v>1139</v>
      </c>
      <c r="F678" s="94" t="s">
        <v>1140</v>
      </c>
      <c r="J678" s="50"/>
      <c r="K678" s="483"/>
      <c r="L678" s="483"/>
      <c r="M678" s="483"/>
      <c r="N678" s="50"/>
    </row>
    <row r="679" spans="2:14" ht="14.1" customHeight="1" thickBot="1">
      <c r="B679" s="501"/>
      <c r="C679" s="511"/>
      <c r="D679" s="504"/>
      <c r="E679" s="105" t="s">
        <v>1141</v>
      </c>
      <c r="F679" s="92" t="s">
        <v>1142</v>
      </c>
      <c r="J679" s="50"/>
      <c r="K679" s="483"/>
      <c r="L679" s="483"/>
      <c r="M679" s="483"/>
      <c r="N679" s="50"/>
    </row>
    <row r="680" spans="2:14" ht="14.1" customHeight="1" thickBot="1">
      <c r="B680" s="501"/>
      <c r="C680" s="511"/>
      <c r="D680" s="122" t="s">
        <v>1143</v>
      </c>
      <c r="E680" s="123" t="s">
        <v>974</v>
      </c>
      <c r="F680" s="93" t="s">
        <v>1144</v>
      </c>
      <c r="J680" s="50"/>
      <c r="K680" s="492"/>
      <c r="L680" s="96"/>
      <c r="M680" s="97"/>
      <c r="N680" s="50"/>
    </row>
    <row r="681" spans="2:14" ht="14.1" customHeight="1">
      <c r="B681" s="501"/>
      <c r="C681" s="511"/>
      <c r="D681" s="505" t="s">
        <v>1145</v>
      </c>
      <c r="E681" s="105" t="s">
        <v>1146</v>
      </c>
      <c r="F681" s="92" t="s">
        <v>1147</v>
      </c>
      <c r="J681" s="50"/>
      <c r="K681" s="492"/>
      <c r="L681" s="96"/>
      <c r="M681" s="97"/>
      <c r="N681" s="50"/>
    </row>
    <row r="682" spans="2:14" ht="14.1" customHeight="1">
      <c r="B682" s="501"/>
      <c r="C682" s="511"/>
      <c r="D682" s="506"/>
      <c r="E682" s="105" t="s">
        <v>1148</v>
      </c>
      <c r="F682" s="92" t="s">
        <v>1149</v>
      </c>
      <c r="J682" s="50"/>
      <c r="K682" s="98"/>
      <c r="L682" s="96"/>
      <c r="M682" s="97"/>
      <c r="N682" s="50"/>
    </row>
    <row r="683" spans="2:14" ht="14.1" customHeight="1" thickBot="1">
      <c r="B683" s="501"/>
      <c r="C683" s="511"/>
      <c r="D683" s="507"/>
      <c r="E683" s="105" t="s">
        <v>1150</v>
      </c>
      <c r="F683" s="92" t="s">
        <v>1151</v>
      </c>
      <c r="J683" s="50"/>
      <c r="K683" s="492"/>
      <c r="L683" s="99"/>
      <c r="M683" s="97"/>
      <c r="N683" s="50"/>
    </row>
    <row r="684" spans="2:14" ht="14.1" customHeight="1">
      <c r="B684" s="501"/>
      <c r="C684" s="511"/>
      <c r="D684" s="124" t="s">
        <v>1152</v>
      </c>
      <c r="E684" s="43" t="s">
        <v>268</v>
      </c>
      <c r="F684" s="92" t="s">
        <v>1153</v>
      </c>
      <c r="J684" s="50"/>
      <c r="K684" s="492"/>
      <c r="L684" s="99"/>
      <c r="M684" s="97"/>
      <c r="N684" s="50"/>
    </row>
    <row r="685" spans="2:14" ht="14.1" customHeight="1">
      <c r="B685" s="501"/>
      <c r="C685" s="511"/>
      <c r="D685" s="125" t="s">
        <v>1154</v>
      </c>
      <c r="E685" s="43" t="s">
        <v>1155</v>
      </c>
      <c r="F685" s="92" t="s">
        <v>1156</v>
      </c>
      <c r="J685" s="50"/>
      <c r="K685" s="492"/>
      <c r="L685" s="99"/>
      <c r="M685" s="97"/>
      <c r="N685" s="50"/>
    </row>
    <row r="686" spans="2:14" ht="14.1" customHeight="1">
      <c r="B686" s="501"/>
      <c r="C686" s="511"/>
      <c r="D686" s="125" t="s">
        <v>1157</v>
      </c>
      <c r="E686" s="43" t="s">
        <v>1158</v>
      </c>
      <c r="F686" s="92" t="s">
        <v>1159</v>
      </c>
      <c r="J686" s="50"/>
      <c r="K686" s="98"/>
      <c r="L686" s="96"/>
      <c r="M686" s="97"/>
      <c r="N686" s="50"/>
    </row>
    <row r="687" spans="2:14" ht="14.1" customHeight="1">
      <c r="B687" s="501"/>
      <c r="C687" s="511"/>
      <c r="D687" s="508" t="s">
        <v>1160</v>
      </c>
      <c r="E687" s="43" t="s">
        <v>1161</v>
      </c>
      <c r="F687" s="92" t="s">
        <v>1162</v>
      </c>
      <c r="J687" s="50"/>
      <c r="K687" s="98"/>
      <c r="L687" s="99"/>
      <c r="M687" s="97"/>
      <c r="N687" s="50"/>
    </row>
    <row r="688" spans="2:14" ht="14.1" customHeight="1" thickBot="1">
      <c r="B688" s="501"/>
      <c r="C688" s="511"/>
      <c r="D688" s="509"/>
      <c r="E688" s="126" t="s">
        <v>1163</v>
      </c>
      <c r="F688" s="93" t="s">
        <v>1164</v>
      </c>
      <c r="J688" s="50"/>
      <c r="K688" s="98"/>
      <c r="L688" s="99"/>
      <c r="M688" s="97"/>
      <c r="N688" s="50"/>
    </row>
    <row r="689" spans="2:14" ht="14.1" customHeight="1" thickBot="1">
      <c r="B689" s="502"/>
      <c r="C689" s="95" t="s">
        <v>445</v>
      </c>
      <c r="D689" s="127" t="s">
        <v>1165</v>
      </c>
      <c r="E689" s="128" t="s">
        <v>1166</v>
      </c>
      <c r="F689" s="129" t="s">
        <v>1167</v>
      </c>
      <c r="J689" s="50"/>
      <c r="K689" s="492"/>
      <c r="L689" s="99"/>
      <c r="M689" s="97"/>
      <c r="N689" s="50"/>
    </row>
    <row r="690" spans="2:14" ht="14.1" customHeight="1">
      <c r="B690" s="500" t="s">
        <v>1169</v>
      </c>
      <c r="C690" s="512" t="s">
        <v>387</v>
      </c>
      <c r="D690" s="130" t="s">
        <v>1170</v>
      </c>
      <c r="E690" s="43" t="s">
        <v>1171</v>
      </c>
      <c r="F690" s="131" t="s">
        <v>1172</v>
      </c>
      <c r="J690" s="50"/>
      <c r="K690" s="492"/>
      <c r="L690" s="96"/>
      <c r="M690" s="97"/>
      <c r="N690" s="50"/>
    </row>
    <row r="691" spans="2:14" ht="14.1" customHeight="1">
      <c r="B691" s="501"/>
      <c r="C691" s="513"/>
      <c r="D691" s="130" t="s">
        <v>1170</v>
      </c>
      <c r="E691" s="43" t="s">
        <v>329</v>
      </c>
      <c r="F691" s="131" t="s">
        <v>1173</v>
      </c>
      <c r="J691" s="50"/>
      <c r="K691" s="483"/>
      <c r="L691" s="483"/>
      <c r="M691" s="483"/>
      <c r="N691" s="50"/>
    </row>
    <row r="692" spans="2:14" ht="14.1" customHeight="1">
      <c r="B692" s="501"/>
      <c r="C692" s="513"/>
      <c r="D692" s="130" t="s">
        <v>1170</v>
      </c>
      <c r="E692" s="43" t="s">
        <v>1174</v>
      </c>
      <c r="F692" s="131" t="s">
        <v>967</v>
      </c>
      <c r="J692" s="50"/>
      <c r="K692" s="98"/>
      <c r="L692" s="96"/>
      <c r="M692" s="98"/>
      <c r="N692" s="50"/>
    </row>
    <row r="693" spans="2:14" ht="14.1" customHeight="1">
      <c r="B693" s="501"/>
      <c r="C693" s="513"/>
      <c r="D693" s="130" t="s">
        <v>1170</v>
      </c>
      <c r="E693" s="43" t="s">
        <v>1175</v>
      </c>
      <c r="F693" s="131" t="s">
        <v>1176</v>
      </c>
      <c r="J693" s="50"/>
      <c r="K693" s="483"/>
      <c r="L693" s="483"/>
      <c r="M693" s="483"/>
      <c r="N693" s="50"/>
    </row>
    <row r="694" spans="2:14" ht="14.1" customHeight="1">
      <c r="B694" s="501"/>
      <c r="C694" s="513"/>
      <c r="D694" s="130" t="s">
        <v>1170</v>
      </c>
      <c r="E694" s="43" t="s">
        <v>1177</v>
      </c>
      <c r="F694" s="131" t="s">
        <v>1178</v>
      </c>
      <c r="J694" s="50"/>
      <c r="K694" s="483"/>
      <c r="L694" s="483"/>
      <c r="M694" s="483"/>
      <c r="N694" s="50"/>
    </row>
    <row r="695" spans="2:14" ht="14.1" customHeight="1">
      <c r="B695" s="501"/>
      <c r="C695" s="513"/>
      <c r="D695" s="130" t="s">
        <v>1170</v>
      </c>
      <c r="E695" s="43" t="s">
        <v>1179</v>
      </c>
      <c r="F695" s="131" t="s">
        <v>1180</v>
      </c>
      <c r="J695" s="50"/>
      <c r="K695" s="96"/>
      <c r="L695" s="96"/>
      <c r="M695" s="100"/>
      <c r="N695" s="50"/>
    </row>
    <row r="696" spans="2:14" ht="14.1" customHeight="1">
      <c r="B696" s="501"/>
      <c r="C696" s="513"/>
      <c r="D696" s="130" t="s">
        <v>1170</v>
      </c>
      <c r="E696" s="43" t="s">
        <v>1181</v>
      </c>
      <c r="F696" s="131" t="s">
        <v>1092</v>
      </c>
      <c r="J696" s="50"/>
      <c r="K696" s="96"/>
      <c r="L696" s="96"/>
      <c r="M696" s="100"/>
      <c r="N696" s="50"/>
    </row>
    <row r="697" spans="2:14" ht="14.1" customHeight="1">
      <c r="B697" s="501"/>
      <c r="C697" s="513"/>
      <c r="D697" s="130" t="s">
        <v>1170</v>
      </c>
      <c r="E697" s="43" t="s">
        <v>1182</v>
      </c>
      <c r="F697" s="131" t="s">
        <v>1183</v>
      </c>
      <c r="J697" s="50"/>
      <c r="K697" s="96"/>
      <c r="L697" s="96"/>
      <c r="M697" s="100"/>
      <c r="N697" s="50"/>
    </row>
    <row r="698" spans="2:14" ht="14.1" customHeight="1" thickBot="1">
      <c r="B698" s="501"/>
      <c r="C698" s="514"/>
      <c r="D698" s="130" t="s">
        <v>1170</v>
      </c>
      <c r="E698" s="43" t="s">
        <v>1184</v>
      </c>
      <c r="F698" s="131" t="s">
        <v>1185</v>
      </c>
      <c r="J698" s="50"/>
      <c r="K698" s="96"/>
      <c r="L698" s="96"/>
      <c r="M698" s="100"/>
      <c r="N698" s="50"/>
    </row>
    <row r="699" spans="2:14" ht="14.1" customHeight="1">
      <c r="B699" s="501"/>
      <c r="C699" s="512" t="s">
        <v>425</v>
      </c>
      <c r="D699" s="45" t="s">
        <v>1186</v>
      </c>
      <c r="E699" s="132" t="s">
        <v>1187</v>
      </c>
      <c r="F699" s="131" t="s">
        <v>429</v>
      </c>
      <c r="J699" s="50"/>
      <c r="K699" s="96"/>
      <c r="L699" s="96"/>
      <c r="M699" s="100"/>
      <c r="N699" s="50"/>
    </row>
    <row r="700" spans="2:14" ht="14.1" customHeight="1">
      <c r="B700" s="501"/>
      <c r="C700" s="513"/>
      <c r="D700" s="45" t="s">
        <v>1186</v>
      </c>
      <c r="E700" s="132" t="s">
        <v>1188</v>
      </c>
      <c r="F700" s="131" t="s">
        <v>1189</v>
      </c>
      <c r="J700" s="50"/>
      <c r="K700" s="96"/>
      <c r="L700" s="96"/>
      <c r="M700" s="100"/>
      <c r="N700" s="50"/>
    </row>
    <row r="701" spans="2:14" ht="14.1" customHeight="1">
      <c r="B701" s="501"/>
      <c r="C701" s="513"/>
      <c r="D701" s="45" t="s">
        <v>1186</v>
      </c>
      <c r="E701" s="132" t="s">
        <v>1190</v>
      </c>
      <c r="F701" s="131" t="s">
        <v>1191</v>
      </c>
      <c r="J701" s="50"/>
      <c r="K701" s="96"/>
      <c r="L701" s="96"/>
      <c r="M701" s="100"/>
      <c r="N701" s="50"/>
    </row>
    <row r="702" spans="2:14" ht="14.1" customHeight="1">
      <c r="B702" s="501"/>
      <c r="C702" s="513"/>
      <c r="D702" s="45" t="s">
        <v>1186</v>
      </c>
      <c r="E702" s="132" t="s">
        <v>1192</v>
      </c>
      <c r="F702" s="131" t="s">
        <v>1193</v>
      </c>
      <c r="J702" s="50"/>
      <c r="K702" s="96"/>
      <c r="L702" s="96"/>
      <c r="M702" s="100"/>
      <c r="N702" s="50"/>
    </row>
    <row r="703" spans="2:14" ht="14.1" customHeight="1">
      <c r="B703" s="501"/>
      <c r="C703" s="513"/>
      <c r="D703" s="45" t="s">
        <v>1186</v>
      </c>
      <c r="E703" s="132" t="s">
        <v>1194</v>
      </c>
      <c r="F703" s="131" t="s">
        <v>1195</v>
      </c>
      <c r="J703" s="50"/>
      <c r="K703" s="96"/>
      <c r="L703" s="96"/>
      <c r="M703" s="100"/>
      <c r="N703" s="50"/>
    </row>
    <row r="704" spans="2:14" ht="14.1" customHeight="1">
      <c r="B704" s="501"/>
      <c r="C704" s="513"/>
      <c r="D704" s="45" t="s">
        <v>1186</v>
      </c>
      <c r="E704" s="132" t="s">
        <v>1196</v>
      </c>
      <c r="F704" s="131" t="s">
        <v>442</v>
      </c>
      <c r="J704" s="50"/>
      <c r="K704" s="483"/>
      <c r="L704" s="483"/>
      <c r="M704" s="483"/>
      <c r="N704" s="50"/>
    </row>
    <row r="705" spans="2:14" ht="14.1" customHeight="1" thickBot="1">
      <c r="B705" s="501"/>
      <c r="C705" s="514"/>
      <c r="D705" s="45" t="s">
        <v>1186</v>
      </c>
      <c r="E705" s="132" t="s">
        <v>1197</v>
      </c>
      <c r="F705" s="131" t="s">
        <v>1198</v>
      </c>
      <c r="J705" s="50"/>
      <c r="K705" s="101"/>
      <c r="L705" s="102"/>
      <c r="M705" s="100"/>
      <c r="N705" s="50"/>
    </row>
    <row r="706" spans="2:14" ht="14.1" customHeight="1">
      <c r="B706" s="501"/>
      <c r="C706" s="512" t="s">
        <v>445</v>
      </c>
      <c r="D706" s="45" t="s">
        <v>445</v>
      </c>
      <c r="E706" s="132" t="s">
        <v>1199</v>
      </c>
      <c r="F706" s="131" t="s">
        <v>1200</v>
      </c>
      <c r="J706" s="50"/>
      <c r="K706" s="101"/>
      <c r="L706" s="102"/>
      <c r="M706" s="100"/>
      <c r="N706" s="50"/>
    </row>
    <row r="707" spans="2:14" ht="14.1" customHeight="1">
      <c r="B707" s="501"/>
      <c r="C707" s="513"/>
      <c r="D707" s="45" t="s">
        <v>445</v>
      </c>
      <c r="E707" s="132" t="s">
        <v>1201</v>
      </c>
      <c r="F707" s="131" t="s">
        <v>1202</v>
      </c>
      <c r="J707" s="50"/>
      <c r="K707" s="101"/>
      <c r="L707" s="102"/>
      <c r="M707" s="100"/>
      <c r="N707" s="50"/>
    </row>
    <row r="708" spans="2:14" ht="14.1" customHeight="1">
      <c r="B708" s="501"/>
      <c r="C708" s="513"/>
      <c r="D708" s="45" t="s">
        <v>445</v>
      </c>
      <c r="E708" s="132" t="s">
        <v>1203</v>
      </c>
      <c r="F708" s="131" t="s">
        <v>83</v>
      </c>
      <c r="J708" s="50"/>
      <c r="K708" s="101"/>
      <c r="L708" s="102"/>
      <c r="M708" s="100"/>
      <c r="N708" s="50"/>
    </row>
    <row r="709" spans="2:14" ht="14.1" customHeight="1" thickBot="1">
      <c r="B709" s="501"/>
      <c r="C709" s="514"/>
      <c r="D709" s="45" t="s">
        <v>445</v>
      </c>
      <c r="E709" s="133" t="s">
        <v>1204</v>
      </c>
      <c r="F709" s="131" t="s">
        <v>1205</v>
      </c>
      <c r="J709" s="50"/>
      <c r="K709" s="101"/>
      <c r="L709" s="102"/>
      <c r="M709" s="100"/>
      <c r="N709" s="50"/>
    </row>
    <row r="710" spans="2:14" ht="14.1" customHeight="1">
      <c r="B710" s="501"/>
      <c r="C710" s="497" t="s">
        <v>453</v>
      </c>
      <c r="D710" s="45" t="s">
        <v>453</v>
      </c>
      <c r="E710" s="133" t="s">
        <v>1206</v>
      </c>
      <c r="F710" s="131" t="s">
        <v>814</v>
      </c>
      <c r="J710" s="50"/>
      <c r="K710" s="101"/>
      <c r="L710" s="102"/>
      <c r="M710" s="100"/>
      <c r="N710" s="50"/>
    </row>
    <row r="711" spans="2:14" ht="14.1" customHeight="1">
      <c r="B711" s="501"/>
      <c r="C711" s="498"/>
      <c r="D711" s="45" t="s">
        <v>453</v>
      </c>
      <c r="E711" s="134" t="s">
        <v>1207</v>
      </c>
      <c r="F711" s="135" t="s">
        <v>1208</v>
      </c>
      <c r="J711" s="50"/>
      <c r="K711" s="101"/>
      <c r="L711" s="102"/>
      <c r="M711" s="100"/>
      <c r="N711" s="50"/>
    </row>
    <row r="712" spans="2:14" ht="14.1" customHeight="1" thickBot="1">
      <c r="B712" s="502"/>
      <c r="C712" s="499"/>
      <c r="D712" s="136" t="s">
        <v>453</v>
      </c>
      <c r="E712" s="137" t="s">
        <v>1209</v>
      </c>
      <c r="F712" s="138" t="s">
        <v>805</v>
      </c>
      <c r="J712" s="50"/>
      <c r="K712" s="483"/>
      <c r="L712" s="483"/>
      <c r="M712" s="483"/>
      <c r="N712" s="50"/>
    </row>
    <row r="713" spans="2:14" ht="14.1" customHeight="1">
      <c r="B713" s="225"/>
      <c r="C713" s="226"/>
      <c r="D713" s="227"/>
      <c r="E713" s="227"/>
      <c r="F713" s="227"/>
      <c r="J713" s="50"/>
      <c r="K713" s="249"/>
      <c r="L713" s="249"/>
      <c r="M713" s="249"/>
      <c r="N713" s="50"/>
    </row>
    <row r="714" spans="2:14" ht="14.1" customHeight="1">
      <c r="B714" s="225"/>
      <c r="C714" s="226"/>
      <c r="D714" s="227"/>
      <c r="E714" s="227"/>
      <c r="F714" s="227"/>
      <c r="J714" s="50"/>
      <c r="K714" s="249"/>
      <c r="L714" s="249"/>
      <c r="M714" s="249"/>
      <c r="N714" s="50"/>
    </row>
    <row r="715" spans="2:14" ht="14.1" customHeight="1">
      <c r="B715" s="225"/>
      <c r="C715" s="226"/>
      <c r="D715" s="227"/>
      <c r="E715" s="227"/>
      <c r="F715" s="227"/>
      <c r="J715" s="50"/>
      <c r="K715" s="249"/>
      <c r="L715" s="249"/>
      <c r="M715" s="249"/>
      <c r="N715" s="50"/>
    </row>
    <row r="716" spans="2:14" ht="14.1" customHeight="1">
      <c r="B716" s="225"/>
      <c r="C716" s="226"/>
      <c r="D716" s="227"/>
      <c r="E716" s="227"/>
      <c r="F716" s="227"/>
      <c r="J716" s="50"/>
      <c r="K716" s="249"/>
      <c r="L716" s="249"/>
      <c r="M716" s="249"/>
      <c r="N716" s="50"/>
    </row>
    <row r="717" spans="2:14" ht="14.1" customHeight="1">
      <c r="B717" s="225"/>
      <c r="C717" s="226"/>
      <c r="D717" s="227"/>
      <c r="E717" s="227"/>
      <c r="F717" s="227"/>
      <c r="J717" s="50"/>
      <c r="K717" s="249"/>
      <c r="L717" s="249"/>
      <c r="M717" s="249"/>
      <c r="N717" s="50"/>
    </row>
    <row r="718" spans="2:14" ht="14.1" customHeight="1">
      <c r="B718" s="225"/>
      <c r="C718" s="226"/>
      <c r="D718" s="227"/>
      <c r="E718" s="227"/>
      <c r="F718" s="227"/>
      <c r="J718" s="50"/>
      <c r="K718" s="249"/>
      <c r="L718" s="249"/>
      <c r="M718" s="249"/>
      <c r="N718" s="50"/>
    </row>
    <row r="719" spans="2:14" ht="14.1" customHeight="1">
      <c r="B719" s="225"/>
      <c r="C719" s="226"/>
      <c r="D719" s="227"/>
      <c r="E719" s="227"/>
      <c r="F719" s="227"/>
      <c r="J719" s="50"/>
      <c r="K719" s="249"/>
      <c r="L719" s="249"/>
      <c r="M719" s="249"/>
      <c r="N719" s="50"/>
    </row>
    <row r="720" spans="2:14" ht="14.1" customHeight="1">
      <c r="B720" s="225"/>
      <c r="C720" s="226"/>
      <c r="D720" s="227"/>
      <c r="E720" s="227"/>
      <c r="F720" s="227"/>
      <c r="J720" s="50"/>
      <c r="K720" s="249"/>
      <c r="L720" s="249"/>
      <c r="M720" s="249"/>
      <c r="N720" s="50"/>
    </row>
    <row r="721" spans="2:14" ht="14.1" customHeight="1">
      <c r="B721" s="225"/>
      <c r="C721" s="226"/>
      <c r="D721" s="227"/>
      <c r="E721" s="227"/>
      <c r="F721" s="227"/>
      <c r="J721" s="50"/>
      <c r="K721" s="249"/>
      <c r="L721" s="249"/>
      <c r="M721" s="249"/>
      <c r="N721" s="50"/>
    </row>
    <row r="722" spans="2:14" ht="14.1" customHeight="1">
      <c r="B722" s="225"/>
      <c r="C722" s="226"/>
      <c r="D722" s="227"/>
      <c r="E722" s="227"/>
      <c r="F722" s="227"/>
      <c r="J722" s="50"/>
      <c r="K722" s="249"/>
      <c r="L722" s="249"/>
      <c r="M722" s="249"/>
      <c r="N722" s="50"/>
    </row>
    <row r="723" spans="2:14" ht="14.1" customHeight="1">
      <c r="B723" s="225"/>
      <c r="C723" s="226"/>
      <c r="D723" s="227"/>
      <c r="E723" s="227"/>
      <c r="F723" s="227"/>
      <c r="J723" s="50"/>
      <c r="K723" s="249"/>
      <c r="L723" s="249"/>
      <c r="M723" s="249"/>
      <c r="N723" s="50"/>
    </row>
    <row r="724" spans="2:14" ht="14.1" customHeight="1">
      <c r="B724" s="225"/>
      <c r="C724" s="226"/>
      <c r="D724" s="227"/>
      <c r="E724" s="227"/>
      <c r="F724" s="227"/>
      <c r="J724" s="50"/>
      <c r="K724" s="249"/>
      <c r="L724" s="249"/>
      <c r="M724" s="249"/>
      <c r="N724" s="50"/>
    </row>
    <row r="725" spans="2:14" ht="14.1" customHeight="1">
      <c r="B725" s="225"/>
      <c r="C725" s="226"/>
      <c r="D725" s="227"/>
      <c r="E725" s="227"/>
      <c r="F725" s="227"/>
      <c r="J725" s="50"/>
      <c r="K725" s="249"/>
      <c r="L725" s="249"/>
      <c r="M725" s="249"/>
      <c r="N725" s="50"/>
    </row>
    <row r="726" spans="2:14" ht="14.1" customHeight="1">
      <c r="B726" s="225"/>
      <c r="C726" s="226"/>
      <c r="D726" s="227"/>
      <c r="E726" s="227"/>
      <c r="F726" s="227"/>
      <c r="J726" s="50"/>
      <c r="K726" s="249"/>
      <c r="L726" s="249"/>
      <c r="M726" s="249"/>
      <c r="N726" s="50"/>
    </row>
    <row r="727" spans="2:14" ht="14.1" customHeight="1">
      <c r="B727" s="225"/>
      <c r="C727" s="226"/>
      <c r="D727" s="227"/>
      <c r="E727" s="227"/>
      <c r="F727" s="227"/>
      <c r="J727" s="50"/>
      <c r="K727" s="249"/>
      <c r="L727" s="249"/>
      <c r="M727" s="249"/>
      <c r="N727" s="50"/>
    </row>
    <row r="728" spans="2:14" ht="14.1" customHeight="1">
      <c r="B728" s="225"/>
      <c r="C728" s="226"/>
      <c r="D728" s="227"/>
      <c r="E728" s="227"/>
      <c r="F728" s="227"/>
      <c r="J728" s="50"/>
      <c r="K728" s="249"/>
      <c r="L728" s="249"/>
      <c r="M728" s="249"/>
      <c r="N728" s="50"/>
    </row>
    <row r="729" spans="2:14" ht="16.5">
      <c r="J729" s="50"/>
      <c r="K729" s="101"/>
      <c r="L729" s="102"/>
      <c r="M729" s="100"/>
      <c r="N729" s="50"/>
    </row>
    <row r="730" spans="2:14" ht="16.5">
      <c r="J730" s="50"/>
      <c r="K730" s="101"/>
      <c r="L730" s="102"/>
      <c r="M730" s="100"/>
      <c r="N730" s="50"/>
    </row>
    <row r="731" spans="2:14" ht="16.5">
      <c r="J731" s="50"/>
      <c r="K731" s="101"/>
      <c r="L731" s="102"/>
      <c r="M731" s="100"/>
      <c r="N731" s="50"/>
    </row>
    <row r="732" spans="2:14" ht="16.5">
      <c r="J732" s="50"/>
      <c r="K732" s="101"/>
      <c r="L732" s="103"/>
      <c r="M732" s="100"/>
      <c r="N732" s="50"/>
    </row>
    <row r="733" spans="2:14" ht="15.75">
      <c r="J733" s="50"/>
      <c r="K733" s="483"/>
      <c r="L733" s="483"/>
      <c r="M733" s="483"/>
      <c r="N733" s="50"/>
    </row>
    <row r="734" spans="2:14" ht="16.5">
      <c r="J734" s="50"/>
      <c r="K734" s="101"/>
      <c r="L734" s="103"/>
      <c r="M734" s="100"/>
      <c r="N734" s="50"/>
    </row>
    <row r="735" spans="2:14" ht="16.5">
      <c r="J735" s="50"/>
      <c r="K735" s="101"/>
      <c r="L735" s="104"/>
      <c r="M735" s="104"/>
      <c r="N735" s="50"/>
    </row>
    <row r="736" spans="2:14">
      <c r="J736" s="50"/>
      <c r="K736" s="104"/>
      <c r="L736" s="104"/>
      <c r="M736" s="104"/>
      <c r="N736" s="50"/>
    </row>
    <row r="737" spans="2:14">
      <c r="B737" s="36" t="s">
        <v>1479</v>
      </c>
      <c r="D737" s="36" t="s">
        <v>1480</v>
      </c>
      <c r="J737" s="50"/>
      <c r="K737" s="50"/>
      <c r="L737" s="50"/>
      <c r="M737" s="50"/>
      <c r="N737" s="50"/>
    </row>
    <row r="738" spans="2:14" ht="15.75" thickBot="1"/>
    <row r="739" spans="2:14" ht="16.5" thickBot="1">
      <c r="B739" s="268" t="s">
        <v>56</v>
      </c>
      <c r="C739" s="268" t="s">
        <v>60</v>
      </c>
    </row>
    <row r="740" spans="2:14" ht="16.5" thickBot="1">
      <c r="B740" s="268" t="s">
        <v>57</v>
      </c>
      <c r="C740" s="268" t="s">
        <v>61</v>
      </c>
    </row>
    <row r="741" spans="2:14" ht="15.75" customHeight="1">
      <c r="B741" s="477" t="s">
        <v>1085</v>
      </c>
      <c r="C741" s="38" t="s">
        <v>1355</v>
      </c>
    </row>
    <row r="742" spans="2:14">
      <c r="B742" s="478"/>
      <c r="C742" s="38" t="s">
        <v>1276</v>
      </c>
    </row>
    <row r="743" spans="2:14">
      <c r="B743" s="478"/>
      <c r="C743" s="38" t="s">
        <v>1277</v>
      </c>
    </row>
    <row r="744" spans="2:14">
      <c r="B744" s="478"/>
      <c r="C744" s="38" t="s">
        <v>1353</v>
      </c>
    </row>
    <row r="745" spans="2:14">
      <c r="B745" s="478"/>
      <c r="C745" s="38" t="s">
        <v>1279</v>
      </c>
    </row>
    <row r="746" spans="2:14">
      <c r="B746" s="478"/>
      <c r="C746" s="38" t="s">
        <v>1280</v>
      </c>
    </row>
    <row r="747" spans="2:14">
      <c r="B747" s="478"/>
      <c r="C747" s="38" t="s">
        <v>70</v>
      </c>
    </row>
    <row r="748" spans="2:14">
      <c r="B748" s="478"/>
      <c r="C748" s="38" t="s">
        <v>1281</v>
      </c>
    </row>
    <row r="749" spans="2:14">
      <c r="B749" s="478"/>
      <c r="C749" s="38" t="s">
        <v>1282</v>
      </c>
    </row>
    <row r="750" spans="2:14">
      <c r="B750" s="478"/>
      <c r="C750" s="38" t="s">
        <v>543</v>
      </c>
    </row>
    <row r="751" spans="2:14">
      <c r="B751" s="478"/>
      <c r="C751" s="38" t="s">
        <v>1354</v>
      </c>
    </row>
    <row r="752" spans="2:14">
      <c r="B752" s="478"/>
      <c r="C752" s="38" t="s">
        <v>1283</v>
      </c>
    </row>
    <row r="753" spans="2:3">
      <c r="B753" s="479" t="s">
        <v>445</v>
      </c>
      <c r="C753" s="38" t="s">
        <v>1285</v>
      </c>
    </row>
    <row r="754" spans="2:3">
      <c r="B754" s="479"/>
      <c r="C754" s="38" t="s">
        <v>984</v>
      </c>
    </row>
    <row r="755" spans="2:3">
      <c r="B755" s="479"/>
      <c r="C755" s="38" t="s">
        <v>1286</v>
      </c>
    </row>
    <row r="756" spans="2:3" ht="20.25">
      <c r="B756" s="348" t="s">
        <v>453</v>
      </c>
      <c r="C756" s="38" t="s">
        <v>805</v>
      </c>
    </row>
    <row r="757" spans="2:3">
      <c r="B757" s="38"/>
      <c r="C757" s="38" t="s">
        <v>812</v>
      </c>
    </row>
    <row r="758" spans="2:3">
      <c r="B758" s="38"/>
      <c r="C758" s="38" t="s">
        <v>814</v>
      </c>
    </row>
  </sheetData>
  <sortState xmlns:xlrd2="http://schemas.microsoft.com/office/spreadsheetml/2017/richdata2" ref="C484:D567">
    <sortCondition ref="C484:C567"/>
  </sortState>
  <mergeCells count="43">
    <mergeCell ref="C126:D126"/>
    <mergeCell ref="C165:D165"/>
    <mergeCell ref="C710:C712"/>
    <mergeCell ref="B690:B712"/>
    <mergeCell ref="D678:D679"/>
    <mergeCell ref="D681:D683"/>
    <mergeCell ref="D687:D688"/>
    <mergeCell ref="C678:C688"/>
    <mergeCell ref="B678:B689"/>
    <mergeCell ref="C699:C705"/>
    <mergeCell ref="B630:B659"/>
    <mergeCell ref="B660:B665"/>
    <mergeCell ref="B666:B668"/>
    <mergeCell ref="C690:C698"/>
    <mergeCell ref="C706:C709"/>
    <mergeCell ref="B242:B247"/>
    <mergeCell ref="K694:M694"/>
    <mergeCell ref="K704:M704"/>
    <mergeCell ref="K712:M712"/>
    <mergeCell ref="K733:M733"/>
    <mergeCell ref="K679:M679"/>
    <mergeCell ref="K680:K681"/>
    <mergeCell ref="K683:K685"/>
    <mergeCell ref="K689:K690"/>
    <mergeCell ref="K691:M691"/>
    <mergeCell ref="K693:M693"/>
    <mergeCell ref="K678:M678"/>
    <mergeCell ref="B390:D390"/>
    <mergeCell ref="B412:D412"/>
    <mergeCell ref="B405:D405"/>
    <mergeCell ref="B459:D459"/>
    <mergeCell ref="B467:D467"/>
    <mergeCell ref="B480:B554"/>
    <mergeCell ref="B555:B559"/>
    <mergeCell ref="B560:B561"/>
    <mergeCell ref="B567:B610"/>
    <mergeCell ref="B611:B619"/>
    <mergeCell ref="B620:B621"/>
    <mergeCell ref="B741:B752"/>
    <mergeCell ref="B753:B755"/>
    <mergeCell ref="B248:B251"/>
    <mergeCell ref="B203:B227"/>
    <mergeCell ref="B228:B2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9 إجمالي الإنتاج السمكي</vt:lpstr>
      <vt:lpstr>ج10-22 انتاج المصايد الطبيعية</vt:lpstr>
      <vt:lpstr>ج23-32 إنتاج الاستزراع السمكي</vt:lpstr>
      <vt:lpstr>ج 33-41 إنتاج المفرخات</vt:lpstr>
      <vt:lpstr>ج 42-54 أهم الأصناف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Suhaib R. Aladaileh</cp:lastModifiedBy>
  <dcterms:created xsi:type="dcterms:W3CDTF">2018-12-02T14:34:47Z</dcterms:created>
  <dcterms:modified xsi:type="dcterms:W3CDTF">2021-12-26T08:50:49Z</dcterms:modified>
</cp:coreProperties>
</file>